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tabRatio="885" activeTab="0"/>
  </bookViews>
  <sheets>
    <sheet name="CAMARA" sheetId="1" r:id="rId1"/>
    <sheet name="GABINETE -SEC DA ADMISTRAÇÃO" sheetId="2" r:id="rId2"/>
    <sheet name="UO-02 CONS. SETORIAIS" sheetId="3" r:id="rId3"/>
    <sheet name="GAB VICE-PREFEITO" sheetId="4" r:id="rId4"/>
    <sheet name="SEC. FAZENDA" sheetId="5" r:id="rId5"/>
    <sheet name="SEC. PLANEJ." sheetId="6" r:id="rId6"/>
    <sheet name="SEC. DE OBRAS E TRÂNSITO" sheetId="7" r:id="rId7"/>
    <sheet name="SEC. DE EDUCAÇÃO - 01 " sheetId="8" r:id="rId8"/>
    <sheet name="SMEC - REC. VINCULADO -02" sheetId="9" r:id="rId9"/>
    <sheet name="SEC DE EDUC - FORA DA MDE-03" sheetId="10" r:id="rId10"/>
    <sheet name="SEC. DA SAUDE-ASPS - 01" sheetId="11" r:id="rId11"/>
    <sheet name="ASSIS. SOCIAL" sheetId="12" r:id="rId12"/>
    <sheet name="SEC DA AGRIC  UO-01" sheetId="13" r:id="rId13"/>
    <sheet name="SEC DA AGRIC. UO -02" sheetId="14" r:id="rId14"/>
    <sheet name="ENCARGOS GERAIS" sheetId="15" r:id="rId15"/>
    <sheet name="RPPS" sheetId="16" r:id="rId16"/>
    <sheet name="RESERVA" sheetId="17" r:id="rId17"/>
  </sheets>
  <definedNames>
    <definedName name="_xlnm.Print_Area" localSheetId="14">'ENCARGOS GERAIS'!$A$1:$H$656</definedName>
    <definedName name="_xlnm.Print_Area" localSheetId="1">'GABINETE -SEC DA ADMISTRAÇÃO'!$A$1:$G$613</definedName>
    <definedName name="_xlnm.Print_Area" localSheetId="10">'SEC. DA SAUDE-ASPS - 01'!$A$1:$K$714</definedName>
    <definedName name="_xlnm.Print_Area" localSheetId="7">'SEC. DE EDUCAÇÃO - 01 '!$A$1:$L$1072</definedName>
    <definedName name="_xlnm.Print_Area" localSheetId="2">'UO-02 CONS. SETORIAIS'!$A$1:$G$234</definedName>
  </definedNames>
  <calcPr fullCalcOnLoad="1"/>
</workbook>
</file>

<file path=xl/sharedStrings.xml><?xml version="1.0" encoding="utf-8"?>
<sst xmlns="http://schemas.openxmlformats.org/spreadsheetml/2006/main" count="10788" uniqueCount="972">
  <si>
    <t>0126 - MELHORIA NO PROCESSO DE ENSINO APRENDIZAGEM</t>
  </si>
  <si>
    <t>0127 - DESENVOLVIMENTO DA CONSCIÊNCIA AMBIENTAL</t>
  </si>
  <si>
    <t>0128   - ESPAÇO FÍSICO PARA ATIVIDADE ESCOLAR</t>
  </si>
  <si>
    <t>0004</t>
  </si>
  <si>
    <t>0130 -  TRANSPORTE ESCOLAR</t>
  </si>
  <si>
    <t>0131 - MERENDA ESCOLAR DE QUALIDADE</t>
  </si>
  <si>
    <t xml:space="preserve">0131 - MERENDA ESCOLAR DE QUALIDADE </t>
  </si>
  <si>
    <t>0132 - ALIMENTAÇÃO SAUDÁVEL PARA COMUNIDADE ESCOLAR</t>
  </si>
  <si>
    <t>306 - ENSINO FUNDAMENTAL</t>
  </si>
  <si>
    <t>0133 - EDUCAÇÃO TÉCNICA, PROFISSIONALIZANTE, UNIVERSITÁRIA E EDUCAÇÃO DE JOVENS E ADULTOS</t>
  </si>
  <si>
    <t>0135 - INFORMATIZAÇÃO DAS ESCOLAS</t>
  </si>
  <si>
    <t>0136 - ASSISTÊNCIA À EDUCAÇÃO ESPECIAL</t>
  </si>
  <si>
    <t>0137 - AUTONOMIA FINANCEIRA DAS ESCOLAS</t>
  </si>
  <si>
    <t xml:space="preserve">0138 - AMPLIAÇÃO DO QUADRO DE SERVIDORES DA EDUCAÇÃO </t>
  </si>
  <si>
    <t>0139 - AVALIAÇÃO DO DESEMPENHO ESCOLAR</t>
  </si>
  <si>
    <t>0125 - MELHORIA NA INFRA-ESTRUTURA DA SEDE DA SECRETARIA DE OBRAS E TRÂNSITO</t>
  </si>
  <si>
    <t>TOTAL DOS ENCARGOS GERAIS  RECURSOS VINCULADOS</t>
  </si>
  <si>
    <t>0140- IMPLANTAÇÃO E INSTALAÇÃO DE LABORATÓRIO DE CIÊNCIA, LINGUAS E APRENDIZAGENS  NAS ESCOLAS PÓLO</t>
  </si>
  <si>
    <t>0143 - INCENTIVO AO HÁBITO DA LEITURA</t>
  </si>
  <si>
    <t>0144 - INCENTIVO À CULTURA</t>
  </si>
  <si>
    <t>0145 - ATUALIZAÇÃO E MANUTENÇÃO DA BIBLIOTECA PÚBLICA MUNICIPAL</t>
  </si>
  <si>
    <t>0146 - MANUTENÇÃO DO MUSEU MUNICIPAL</t>
  </si>
  <si>
    <t>0147 - ELABORAÇÃO DE CALENDÁRIO ANUAL DAS ATIVIDADES SOCIAIS, CULTURAIS E DESPORTIVAS</t>
  </si>
  <si>
    <t>0148 - PROMOÇÃO DO DESPORTO E LAZER</t>
  </si>
  <si>
    <t>07.01 - MANUTENÇÃO DO DESENVOLVIMENTO DO ENSINO</t>
  </si>
  <si>
    <t>0020 - MDE</t>
  </si>
  <si>
    <t>0031 - FUNDEB</t>
  </si>
  <si>
    <t>122 - ADMINISTRAÇÃO</t>
  </si>
  <si>
    <t xml:space="preserve">0020 - MDE </t>
  </si>
  <si>
    <t>0020  MDE</t>
  </si>
  <si>
    <t>OUTRAS AMORTIZAÇÕES DA DÍVIDA CONTRATADA</t>
  </si>
  <si>
    <t xml:space="preserve">0020- MDE </t>
  </si>
  <si>
    <t>0020-  MDE</t>
  </si>
  <si>
    <t>0031  - FUNDEB</t>
  </si>
  <si>
    <t>OUTROS DE SERVIÇOS DE TERCEIROS - PESSOA JURÍDICA</t>
  </si>
  <si>
    <t>TOTAL DO RECURSO FUNDEB</t>
  </si>
  <si>
    <t>TOTAL DA EDUCAÇÃO</t>
  </si>
  <si>
    <t>10.01 - ENCARGOS GERAIS</t>
  </si>
  <si>
    <t>PAGAMENTO DO FGTS</t>
  </si>
  <si>
    <t>OUTRAS DESPES CORRENTES</t>
  </si>
  <si>
    <t>10 -ENCARGOS GERAIS</t>
  </si>
  <si>
    <t>10.01 -ENCARGOS GERAIS</t>
  </si>
  <si>
    <t>24 - COMUNICAÇÕES</t>
  </si>
  <si>
    <t>722 - TELECOMUNICAÇÕES</t>
  </si>
  <si>
    <t>MANUTENÇÃO DOS VEÍCULOS LOTADOS NA SECRETARIA DA FAZENDA</t>
  </si>
  <si>
    <t>3.3.9.0.93.00.00.00.00</t>
  </si>
  <si>
    <t>3.3.3.9.0.47.00.00.00</t>
  </si>
  <si>
    <t>3.3.9.0.47.00.00.00.00</t>
  </si>
  <si>
    <t>3.3.5.0.00.00.00.00.00</t>
  </si>
  <si>
    <t>TRANSFERÊNCIAS A INSTITUIÇÕES PRIVADAS SEM</t>
  </si>
  <si>
    <t>FINS LUCRATIVOS</t>
  </si>
  <si>
    <t>3.3.5.0.41.00.00.00.00</t>
  </si>
  <si>
    <t>4.4.9.0.51.00.00.00.00</t>
  </si>
  <si>
    <t>3.1.9.0.04.00.00.00.00</t>
  </si>
  <si>
    <t>08 - SECRETARIA MUNCIPAL DA SAÚDE E  ASSISTÊNCIA SOCIAL</t>
  </si>
  <si>
    <t>305 - VIGILÂNCIA EPIDEMIOLÓGICA</t>
  </si>
  <si>
    <t>PROJEÇÃO DE DESPESA</t>
  </si>
  <si>
    <t>MODELO DPM 3</t>
  </si>
  <si>
    <t>PROJETO/ATIVIDADE</t>
  </si>
  <si>
    <t>NOME:</t>
  </si>
  <si>
    <t>MANUTENÇÃO DAS ATIVIDADES DA CÂMARA MUNICIPAL DE VEREADORES</t>
  </si>
  <si>
    <t>ELEMENTO DESPESA</t>
  </si>
  <si>
    <t>CÓDIGO</t>
  </si>
  <si>
    <t>OBRIGAÇÕES TRIBUTÁRIAS E CONTRIBUTIVAS</t>
  </si>
  <si>
    <t>CONTRIBUIÇÃO AO PASEP</t>
  </si>
  <si>
    <t>CONTRIBUIÇÃO AO PASEP DE EXERCÍCIOS ANTERIORES</t>
  </si>
  <si>
    <t>PAGAMENTO DE SENTENÇAS JUDICIAIS</t>
  </si>
  <si>
    <t>SENTENÇAS JUDICIAIS</t>
  </si>
  <si>
    <t>AMORTIZAÇÃO DA DÍVIDA</t>
  </si>
  <si>
    <t xml:space="preserve">TOTAL DA SECRETARIA DA SAÚDE </t>
  </si>
  <si>
    <t>331 - PROTEÇÃO E BENEFÍCIOS AO TRABALHADOR</t>
  </si>
  <si>
    <t>MANUTENÇÃO DAS ATIVIDADES DA SECRETARIA DA SAÚDE</t>
  </si>
  <si>
    <t>08 - SECRETARIA MUNICIPAL DE SAÚDE E ASSISTÊNCIA SOCIAL</t>
  </si>
  <si>
    <t>301 - ATENÇÃO BÁSICA</t>
  </si>
  <si>
    <t>691 - PROMOÇÃO COMERCIAL</t>
  </si>
  <si>
    <t>OUTROS SERVIÇOS DE TERCEIROS -  PESSOA JURÍDICA</t>
  </si>
  <si>
    <t>3.3.9.0.48.00.00.00.00</t>
  </si>
  <si>
    <t>OUTROS AUXÍLIOS FINANCEIROS A PESSOA FÍSICA</t>
  </si>
  <si>
    <t>MANUTENÇÃO DOS VEÍCULOS LOTADOS NA SECRETARIA DA AGRICULTURA</t>
  </si>
  <si>
    <t>3.3.3.0.00.00.00.00.00</t>
  </si>
  <si>
    <t>3.3.3.0.41.00.00.00.00</t>
  </si>
  <si>
    <t>4.5.0.0.00.00.00.00.00</t>
  </si>
  <si>
    <t>4.5.9.0.00.00.00.00.00</t>
  </si>
  <si>
    <t>4.5.9.0.66.00.00.00.00</t>
  </si>
  <si>
    <t>4.6.00.00.00.00.00.00</t>
  </si>
  <si>
    <t>0168 - APOIO E INCREMENTO À PRODUÇÃO E À AGROINDUSTRIALIZAÇÃO</t>
  </si>
  <si>
    <t>AQUISIÇÃO DE EQUIPAMENTOS PARA APOIO À AGROINDUSTRIALIZAÇÃO</t>
  </si>
  <si>
    <t>CONSTRUÇÃO DE CISTERNAS, RESERVATÓRIOS DE ÁGUA E ABERTURA DE BEBEDOUROS</t>
  </si>
  <si>
    <t>0169 - ENFRENTAMENTO ÀS ENTIAGENS</t>
  </si>
  <si>
    <t>CONSTRUÇÃO, AMPLIAÇÃO E REFORMA DAS ESTRUTURAS DO VIVEIRO MUNICIPAL</t>
  </si>
  <si>
    <t>09.01 -  SECRETARIA MUNICIPAL DA AGRICULTURA, ABASTECIMENTO E MEIO AMBIENTE</t>
  </si>
  <si>
    <t>0170 - PRODUÇÃO DE MUDAS NO VIVEIRO MUNICIPAL</t>
  </si>
  <si>
    <t>09 - SECRETARIA MUNICIPAL DA AGRICULTURA, ABASTECIMENTO E MEIO AMBIENTE</t>
  </si>
  <si>
    <t>PRODUÇÃO DE MUDAS E MANUTENÇÃO DO VIVEIRO MUNICIPAL</t>
  </si>
  <si>
    <t>MANTER E AMPLIAR O PROGRAMA DE INSEMINAÇÃO ARTIFICIAL</t>
  </si>
  <si>
    <t>0171 - FOMENTO À BACIA LEITEIRA, GADO DE CORTE E SUINOCULTURA</t>
  </si>
  <si>
    <t>INCENTIVO, APOIO E MANUTENÇÃO DO PROGRAMA DE FOMENTO À BACIA LEITEIRA</t>
  </si>
  <si>
    <t>AQUISIÇÃO DE PEQUENAS MÁQUINAS DE TRAÇÃO ANIMAL</t>
  </si>
  <si>
    <t>0172 -  PATRULHAS AGRÍCOLA</t>
  </si>
  <si>
    <t>PROMOVER A FORMAÇÃO TÉCNICA E EDUCATIVA DOS AGRICULTORES</t>
  </si>
  <si>
    <t>0173 - APOIO E FORMAÇÃO TÉCNICA E EDUCATIVA</t>
  </si>
  <si>
    <t>IMPLANTAÇÃO DA MUNICIPALIZAÇÃO DO MEIO AMBIENTE</t>
  </si>
  <si>
    <t>18 - GESTÃO AMBIENTAL</t>
  </si>
  <si>
    <t>542 - CONTROLE AMBIENTAL</t>
  </si>
  <si>
    <t>0174 - MUNICIPALIZAÇÃO DO MEIO AMBIENTE</t>
  </si>
  <si>
    <t>CRIAÇÃO E MANUTENÇÃO DO FUNDO MUNICIPAL DO MEIO AMBIENTE</t>
  </si>
  <si>
    <t>PROMOÇÃO E AUXÍLIO PARA FLORESTAMENTO E REFLORESTAMENTO</t>
  </si>
  <si>
    <t>541 - PRESERVAÇÃO E CONSERVAÇÃO AMBIENTAL</t>
  </si>
  <si>
    <t>EXECUÇÃO DO CONVÊNIO SIGA/RS</t>
  </si>
  <si>
    <t>PROMOVER A EDUCAÇÃO E A FISCALIZAÇÃO AMBIENTAL</t>
  </si>
  <si>
    <t>MANUTENÇÃO DO CONVÊNIO COM A EMATER</t>
  </si>
  <si>
    <t>0175 - CONVÊNIOS DE ASSISTÊNCIA TÉCNICA</t>
  </si>
  <si>
    <t>APOIO E INCENTIVO A PISCICULTURA</t>
  </si>
  <si>
    <t>0176 - INCENTIVO À PISCICULTURA</t>
  </si>
  <si>
    <t>CONSTRUÇÃO DE AÇUDES</t>
  </si>
  <si>
    <t>09 .01- SECRETARIA MUNICIPAL DA AGIRUCLTURA, ABASTECIMENTO E MEIO AMBIENTE</t>
  </si>
  <si>
    <t>AQUISIÇÃO DE EQUIPAMENTOS  PARA ABATEDOURO DE SUÍNOS</t>
  </si>
  <si>
    <t>APOIO E ASSESSORIA PARA CONSTITUIÇÃO E FUNCIONAMENTO DE EMPREENDIMENTOS</t>
  </si>
  <si>
    <t>09.01 - SECRETARIA MUNICIPAL DA AGIRUCLTURA, ABASTECIMENTO E MEIO AMBIENTE</t>
  </si>
  <si>
    <t>09.01 - SECRETARIA MUNICIPAL DA AGRICULTURA, ABASTECIMENTO E MEIO AMBIENTE</t>
  </si>
  <si>
    <t>CONSTRUÇÃO DE CASAS E PONTE NA TAQUARAÇU</t>
  </si>
  <si>
    <t>2310</t>
  </si>
  <si>
    <t>APOIO NO ATENDIMENTO VETERINÁRIO E ASSISTÊNCIA TÉCNICA NA PROPRIEDADE</t>
  </si>
  <si>
    <t>OUTROS SERVIÇOS DE TERCEIROS - PESSOA  JURÍDICA</t>
  </si>
  <si>
    <t>MATERIAL DE  DISTRIBUIÇÃO GRATUITA</t>
  </si>
  <si>
    <t>3.3.9.0.62.00.00.00.00</t>
  </si>
  <si>
    <t>3.1.9.0.01.00.00.00.00</t>
  </si>
  <si>
    <t>3.1.9.0.05.00.00.00.00</t>
  </si>
  <si>
    <t>997 - RESERVA DE CONTINGÊNCIA</t>
  </si>
  <si>
    <t xml:space="preserve">0103  - SEGURANÇA PÚBLICA </t>
  </si>
  <si>
    <t>1038</t>
  </si>
  <si>
    <t>PROMOÇÃO E ORGANIZAÇÃO DA EXPOAGRO</t>
  </si>
  <si>
    <t>0162- CRIAÇÃO DA SECRETARIA MUNICIPAL DA ASSISTÊNCIA SOCIAL</t>
  </si>
  <si>
    <t>TOTAL DA SECRETARIA DA FAZENDA (RECURSOS VINCULADOS)</t>
  </si>
  <si>
    <t>APOSENTADORIAS, RESERVA REMUNERADA E REFORMAS</t>
  </si>
  <si>
    <t>4.4.9.1.00.00.00.00.00</t>
  </si>
  <si>
    <t>RECURSOS VINCULADOS</t>
  </si>
  <si>
    <t xml:space="preserve">TOTAL DA SECRETARIA DO PLANEJAMENTO(RECURSO LIVRES) = </t>
  </si>
  <si>
    <t>AQUISIÇÃO DE VEÍCULO ADMINISTRATIVO PARA ASSSITÊNCIA SOCIAL</t>
  </si>
  <si>
    <t>4.4.91.52.00.00.00.00</t>
  </si>
  <si>
    <t>MANUTENÇÃO DOS VEÍCULOS LOTADOS NA ASSISTÊNCIA SOCIAL</t>
  </si>
  <si>
    <t>EALABORAÇÃO DE PLANO DE DESENVOLVIMENTO ESTRATÉGICO MUNICIPAL</t>
  </si>
  <si>
    <t xml:space="preserve">0105 - PLANO DE DESENVOLVIMENTO ESTRATÉGICO </t>
  </si>
  <si>
    <t>2.079</t>
  </si>
  <si>
    <t>MANUTENÇÃO DO CENTRO DE INFORMAÇÃO TURISTICA E CASA DO ARTESANATO</t>
  </si>
  <si>
    <t>1.045</t>
  </si>
  <si>
    <t>CONSTRUÇÃO DA CASA DO ARTESANATO</t>
  </si>
  <si>
    <t>1.046</t>
  </si>
  <si>
    <t>CONSTRUÇÃO DE CALÇAMENTO HOTEL FAZENDA</t>
  </si>
  <si>
    <t>PAVIMENTAÇÃO NA RUA PE. AUGUSTO</t>
  </si>
  <si>
    <t>AQUISIÇÃO DE RETROESCAVADEIRA</t>
  </si>
  <si>
    <t>AQUISIÇÃO DE ÁREA PARA URBANIZAÇÃO</t>
  </si>
  <si>
    <t>CONSTRUÇÃO DE UMA CENTRAL DE TRIAGEM E COMPOSTAGEM</t>
  </si>
  <si>
    <t>541 - PRESERVAÇÃO  E CONSERVAÇÃO AMBIENTAL</t>
  </si>
  <si>
    <t>IMPLANTAÇÃO DA COLETA SELETIVA DE LIXO</t>
  </si>
  <si>
    <t>CONSTRUÇÃO DO CENTRO COMUNITÁRIO NA VILA MORADA DO SOL</t>
  </si>
  <si>
    <t>0124 - CONSTRUÇÃO, AMPLIAÇÃO E MELHORIAS EM CENTROS COMUNITÁRIOS</t>
  </si>
  <si>
    <t>VINCULADOS</t>
  </si>
  <si>
    <t>LIVRE</t>
  </si>
  <si>
    <t>CONSTRUÇÃO DE GINÁSIO POLIESPORTIVO NA VILA LARANJEIRA</t>
  </si>
  <si>
    <t>812 - DEPORTO COMUNITÁRIO</t>
  </si>
  <si>
    <t>AQUISIÇÃO DE VEÍCULOS PARA TRANSPORTE DE PACIENTES</t>
  </si>
  <si>
    <t>2480</t>
  </si>
  <si>
    <t>2480 - ALIENAÇÃO DE BES SAÚDE</t>
  </si>
  <si>
    <t>0151 - ASSISTÊNCIA A SAÚDE DA POPULAÇÃO</t>
  </si>
  <si>
    <t>CONTRIBUIÇÕES ASSISTENCIAIS PARA O IPE E PREVIDENCIÁRIAS PARA O RPPS</t>
  </si>
  <si>
    <t>AQUISIÇÃO DE PRODUTOS PARA REVENDA</t>
  </si>
  <si>
    <t>2340</t>
  </si>
  <si>
    <t>2340 - CONVÊNIO SIGA / RS</t>
  </si>
  <si>
    <t>TOTAL DE RECURSO VINCULADO</t>
  </si>
  <si>
    <t>2320</t>
  </si>
  <si>
    <t>2320 - AQUISIÇÃO DE CAMINHÃO TANQUE CONV. 299.899-46</t>
  </si>
  <si>
    <t>2270</t>
  </si>
  <si>
    <t>2270 - APOIO À AGROINDUSTRIALIZAÇÃO</t>
  </si>
  <si>
    <t>MATERIAL  DE CONSUMO</t>
  </si>
  <si>
    <t>TOTAL DE RECURSOS LIVRES - AGRICULTURA UO-02</t>
  </si>
  <si>
    <t>TOTAL DE RECURSOS VINCULADOS - AGRICULTURA UO-02</t>
  </si>
  <si>
    <t>TOTAL DA UNIDADE 02  - AGRICULTURA</t>
  </si>
  <si>
    <t>MANUTENÇÃO DO PAGAMENTO PENSIONISTAS DA PREFEITURA</t>
  </si>
  <si>
    <t>0009</t>
  </si>
  <si>
    <t>0101 - APOIO ADMINISTRATIVO  - PODER EXECUTIVO</t>
  </si>
  <si>
    <t>CONCESSÃO DE VALE-ALIMENTAÇÃO - DEMAIS SERVIDORES</t>
  </si>
  <si>
    <t>846 - OUTROS ENCARGOS ESPECIASI</t>
  </si>
  <si>
    <t>0011</t>
  </si>
  <si>
    <t>0012</t>
  </si>
  <si>
    <t>0013</t>
  </si>
  <si>
    <t>AMORTIZAÇÃO DE EMPRÉSTIMOS HABITACIONAIS - TOMADOS NA CAIXA ECONÔMCA FEDERAL</t>
  </si>
  <si>
    <t>0.015</t>
  </si>
  <si>
    <t>0.016</t>
  </si>
  <si>
    <t>0.017</t>
  </si>
  <si>
    <t xml:space="preserve">28 - ENCARGOS ESPECIAIS </t>
  </si>
  <si>
    <t>0010</t>
  </si>
  <si>
    <t>10.02 - FUNDO DE PREVIDÊNCIA SOCIAL DO MUNICÍPIO DE SANTO CRISTO</t>
  </si>
  <si>
    <t>0000 - OPERAÇÕES ESPECIAIS - DESPESAS NÃO INTEGRANTES DO PPA</t>
  </si>
  <si>
    <t>4.6.9.0.00.00.00.00.00</t>
  </si>
  <si>
    <t>4.6.9.0.71.00.00.00.00</t>
  </si>
  <si>
    <t>PRINCIPAL DA DÍVIDA POR CONTRATO</t>
  </si>
  <si>
    <t>3.2.0.0.00.00.00.00.00</t>
  </si>
  <si>
    <t>3.2.9.0.00.00.00.00.00</t>
  </si>
  <si>
    <t>3.2.9.0.21.00.00.00.00</t>
  </si>
  <si>
    <t>3.2.9.0.22.00.00.00.00</t>
  </si>
  <si>
    <t>4.6.0.0.00.00.00.00.00</t>
  </si>
  <si>
    <t>3.3.2.0.00.00.00.00.00</t>
  </si>
  <si>
    <t>TRANSFERÊNCIAS A UNIÃO</t>
  </si>
  <si>
    <t>3.3.2.0.01.00.00.00.00</t>
  </si>
  <si>
    <t xml:space="preserve">COMPENSAÇÃO PREVIDENCIÁRIA ENTRE A PREFEITURA E O RGPS </t>
  </si>
  <si>
    <t>20 -AGRICULTURA</t>
  </si>
  <si>
    <t>.</t>
  </si>
  <si>
    <t>MANUTENÇÃO DO PROGRAMA CARÊNCIAS NUTRICIONAIS</t>
  </si>
  <si>
    <t>301 -  ATENÇÃO BÁSICA</t>
  </si>
  <si>
    <t>MANUTENÇÃO DO PROGRAMA CAMPANHA DE VACINAÇÃO</t>
  </si>
  <si>
    <t xml:space="preserve">TOTAL DA CÂMARA DE VEREADORES = </t>
  </si>
  <si>
    <t xml:space="preserve">TOTAL </t>
  </si>
  <si>
    <t>OUTROS SERVIÇOS DE TERCEIROS - PESSOA JURÍDICA</t>
  </si>
  <si>
    <t>365 - EDUCAÇÃO INFANTIL</t>
  </si>
  <si>
    <t>MANUTENÇÃO DAS ATIVIDADES DA SECRETARIA DE EDUCAÇÃO</t>
  </si>
  <si>
    <t>4.0.0.0.00.00.00.00.00</t>
  </si>
  <si>
    <t>4.4.0.0.00.00.00.00.00</t>
  </si>
  <si>
    <t>4.4.9.0.00.00.00.00.00</t>
  </si>
  <si>
    <t>3.3.00.00.00.00.00.00</t>
  </si>
  <si>
    <t>3.3.90.00.00.00.00.00</t>
  </si>
  <si>
    <t>3.3.90.39.00.00.00.00</t>
  </si>
  <si>
    <t>3.3.90.30.00.00.00.00</t>
  </si>
  <si>
    <t>3.1.9.0.08.00.00.00.00</t>
  </si>
  <si>
    <t>OUTROS BENEFÍCIOS ASSISTENCIAIS</t>
  </si>
  <si>
    <t>3.1.9.0.13.00.00.00.00</t>
  </si>
  <si>
    <t>3.1.9.0.16.00.00.00.00</t>
  </si>
  <si>
    <t>3.3.9.0.36.00.00.00.00</t>
  </si>
  <si>
    <t>OUTROS SERVIÇOS DE TERCEIROS - Pessoa Física</t>
  </si>
  <si>
    <t>3.0.00.00.00.00.00.00</t>
  </si>
  <si>
    <t>OUTROS SERVIÇOS DE TERCEIROS - Pessoa Jurídica</t>
  </si>
  <si>
    <t>PASSAGENS E DESPESA DE LOCOMOÇÃO</t>
  </si>
  <si>
    <t>3.3.7.1.41.00.00.00.00</t>
  </si>
  <si>
    <t>CONTRIBUIÇÕES PARA MANUTENÇÃO DE CONSÓRCIOS</t>
  </si>
  <si>
    <t xml:space="preserve">PAGAMENTO DE AUXÍLIO-DOENÇA,  SALÁRIO-MATERNIDADE E SALÁRIO-FAMÍLIA  A SERVIDORES ATIVOS </t>
  </si>
  <si>
    <t>OUTROS SERVIÇOS DE TERCEIROS  - PESSOA FÍSICA</t>
  </si>
  <si>
    <t>RECURO - 0001 - LIVRE</t>
  </si>
  <si>
    <t>TRANSF. A INSTIT. PRIVADAS SEM FINS LUCRATIVOS</t>
  </si>
  <si>
    <t>AQUISIÇÃO DE ÁREA INDUSTRIAL</t>
  </si>
  <si>
    <t>1130 - ALIENAÇÃO DE BENS</t>
  </si>
  <si>
    <t>2090</t>
  </si>
  <si>
    <t>2090 - EQUIP. ABATEDOURO DE SUÍNOS E COSTURA</t>
  </si>
  <si>
    <t>TOTAL DA SECRETARIA DA AGRICULTURA  UO -01</t>
  </si>
  <si>
    <t>2050</t>
  </si>
  <si>
    <t>3.1.5.0.00.00.00.00.00</t>
  </si>
  <si>
    <t>TRANSF. A INSTIT. PRIVADAS S/ FINS LUCRATIVOS</t>
  </si>
  <si>
    <t>3.1.5.0.11.00.00.00.00</t>
  </si>
  <si>
    <t>3.3.50.00.00.00.00.00</t>
  </si>
  <si>
    <t>3.3.50.41.00.00.00.00</t>
  </si>
  <si>
    <t>302 - ASSISTÊNCIA HOSPITALAR  E AMBULATORIAL</t>
  </si>
  <si>
    <t>4770</t>
  </si>
  <si>
    <t>OUTRAS SERVIÇOS DE TERCEIROS-  PESSOA JURÍDICA</t>
  </si>
  <si>
    <t>4990</t>
  </si>
  <si>
    <t>AQUISIÇÃO DE EQUIPAMENTOS E MATERIAL PERMANENTE PARA AS SALAS DA SECRETARIA DE EDUCAÇÃO</t>
  </si>
  <si>
    <t>MANUTENÇÃO DOS VEÍCULOS LOTADOS NA SECRETARIA DE EDUCAÇÃO</t>
  </si>
  <si>
    <t>CONTRIBUIÇÕES PREVIDENCIÁRIAS E ASSISTENCIAIS DA SECRETARIA DE EDUCAÇÃO</t>
  </si>
  <si>
    <t>CONCESSÃO DO VALE-ALIMENTAÇÃO  - ADMINISTRATIVO</t>
  </si>
  <si>
    <t>MANUTENÇÃO DAS ATIVIDADES ESCOLAS DE EDUCAÇÃO INFANTIL</t>
  </si>
  <si>
    <t>AQUISIÇÃO DE EQUIPAMENTOS E MATERIAL PERMANENTE PARA ESCOLAS DE ENSINO FUNDAMENTAL</t>
  </si>
  <si>
    <t>AQUISIÇÃO DE EQUIPAMENTOS E MATERIAL PERMANENTE PARA ESCOLAS DE EDUCAÇÃO INFANTIL</t>
  </si>
  <si>
    <t>CONTRIBUIÇÕES PREVIDENCIÁRIAS E ASSISTENCIAIS  - ENSINO FUNDAMENTAL</t>
  </si>
  <si>
    <t>CONTRIBUIÇÕES PREVIDENCIÁRIAS E ASSISTENCIAIS  - EDUCAÇÃO INFANTIL</t>
  </si>
  <si>
    <t>CONCESSÃO DO VALE-ALIMENTAÇÃO  - ENSINO FUNDAMENTAL</t>
  </si>
  <si>
    <t>CONCESSÃO DO VALE-ALIMENTAÇÃO  - EDUCAÇÃO INFANTIL</t>
  </si>
  <si>
    <t>MANUTENÇÃO DO FNDE/PPDE</t>
  </si>
  <si>
    <t>CONTRIBUIÇÕES PREVIDENCIÁRIAS E ASSISTENCIAIS - FORA DA MDE</t>
  </si>
  <si>
    <t>MANUTENÇÃO DO PROGRAMA AABB  COMUNIDADE</t>
  </si>
  <si>
    <t>APERFEIÇOAMENTO DO ENSINO E A PRENDIZAGEM</t>
  </si>
  <si>
    <t>MANUTENÇÃO DO PROGRAMA DE CONSCIÊNCIA AMBIENTAL</t>
  </si>
  <si>
    <t>VIAGENS DE ESTUDO E VISITAS A LOCAIS PRESERVADOS E/OU COM PROBLEMAS DE DEGRADAÇÃO</t>
  </si>
  <si>
    <t>AMPLIAÇÃO E REFORMA DAS ESCOLAS PÚBLICAS</t>
  </si>
  <si>
    <t>0003</t>
  </si>
  <si>
    <t>AQUISIÇÃO/PAGAMENTO DO PRÉDIO DA ESCOLA IMACULADA CONCEIÇÃO</t>
  </si>
  <si>
    <t>CONSTRUÇÃO AMPLIAÇÃO E REFORMAS DE ESCOLAS  DE EDUCAÇÃO INFANTIL</t>
  </si>
  <si>
    <t>MANUTENÇÃO DO TRANSPORTE ESCOLAR ENSINO FUNDAMENTAL - MDE/FUNDEB</t>
  </si>
  <si>
    <t>MANUTENÇÃO DO TRANSPORTE ESCOLAR DA EDUCAÇÃO INFANTIL - MDE/FUNDEB</t>
  </si>
  <si>
    <t>MANUTENÇÃO DO TRANSPORTE ESCOLAR ENSINO FUNDAMENTAL - RECURSOS VINCULADOS</t>
  </si>
  <si>
    <t>TOTA L DA SAÚDE</t>
  </si>
  <si>
    <t>MANUTENÇÃO DAS ATIVIDADES  DA ASSISTÊNCIA SOCIAL</t>
  </si>
  <si>
    <t>08.02 - FUNDO MUNICIPAL DA ASSISTÊNCIA SOCIAL</t>
  </si>
  <si>
    <t>AQUISIÇÃO DE EQUIPAMENTOS E MATERIAL PERMANENTE PARA ASSISTÊNCIA SOCIAL</t>
  </si>
  <si>
    <t xml:space="preserve">CONTRIBUIÇÕES PREVIDENCIÁRIAS E ASSISTENCIAIS DA ASSISTÊNCIA SOCIAL </t>
  </si>
  <si>
    <t>08.02 - FUNDO MUNICIPAL DA ASSSITÊNCIA SOCIAL</t>
  </si>
  <si>
    <t>MANUTENÇÃO DO PROGRAMA OASF(ORIENTAÇÃO E APOIO FAMILIAR)</t>
  </si>
  <si>
    <t>0158 - REDE DE PROTEÇÃO E FAMÍLIA</t>
  </si>
  <si>
    <t>MANUTENÇÃO DO PAIF(PROGRAMA DE ATENÇÃO INTEGRAL À FAMÍLIA)</t>
  </si>
  <si>
    <t>MANUTENÇÃO DO PROGRAMA BOLSA FAMÍLIA - IGD</t>
  </si>
  <si>
    <t>0158 - REDE DE PROTEÇÃO A FAMÍLIA</t>
  </si>
  <si>
    <t>08.02 -  FUNDO MUNICIPAL DE ASSISTÊNCIA SOCIAL</t>
  </si>
  <si>
    <t>0159 - REDE DE PROTEÇÃO AO IDOSO E PPD</t>
  </si>
  <si>
    <t>ASSISTÊNCIA AO IDOSO</t>
  </si>
  <si>
    <t>08.02 -  FUNDO MUNICIPAL DA ASSISTÊNCIA SOCIAL</t>
  </si>
  <si>
    <t>AUXÍLIOS ASSISTENCIAIS</t>
  </si>
  <si>
    <t>08.02 - DEPARTAMENTO DO FUNDO MUNICIPAL DA ASSISTÊNCIA SOCIAL</t>
  </si>
  <si>
    <t>0160 - REDE DE ATENDIMENTO À COMUNIDADE</t>
  </si>
  <si>
    <t>AQUISIÇÃO DE EQUIPAMENTOS PARA O CENTRO DE GERAÇÃO E RENDA</t>
  </si>
  <si>
    <t>PROGRAMA DE AUXÍLIO A SINISTROS</t>
  </si>
  <si>
    <t xml:space="preserve">0160 - REDE DE ATENDIMENTO À COMUNIDADE </t>
  </si>
  <si>
    <t>AQUISIÇÃO E DISTRIBUIÇÃO DE  MATERIAL DE CONSTRUÇÃO PARA CARENTES EM SITUAÇÃO DE VULNERABILIDADE</t>
  </si>
  <si>
    <t>MANUTENÇÃO DO PROGRAMA DE GERAÇÃO E RENDA</t>
  </si>
  <si>
    <t xml:space="preserve">MANUTENÇÃO DO PROGRAMA PETI </t>
  </si>
  <si>
    <t>0161- REDE DE PROTEÇÃO Á CRIANÇA E ADOLESCENTE</t>
  </si>
  <si>
    <t xml:space="preserve">0161 - REDE DE PROTEÇÃO À CRIANÇA E ADOLESCENTE </t>
  </si>
  <si>
    <t>0163 - IMPLANTAÇÃO DO CRAS</t>
  </si>
  <si>
    <t>MANUTENÇÃO DO CRAS</t>
  </si>
  <si>
    <t>AQUISIÇÃO DE EQUIPAMENTOS E MATERIAL PERMANENTE PARA O CRAS</t>
  </si>
  <si>
    <t>ASSISTÊNCIA ÀS PPD'S</t>
  </si>
  <si>
    <t xml:space="preserve">CRIAÇÃO DA SECRETARIA MUNICIPAL DE ASSISTÊNCIA SOCIAL </t>
  </si>
  <si>
    <t>2370</t>
  </si>
  <si>
    <t>2370 -PAIF</t>
  </si>
  <si>
    <t>OUTRAS SERVIÇOS DE TERCEIROS - PESSOA JURÍDICa</t>
  </si>
  <si>
    <t>OUTRAS SERVIÇOS DE TERCEIROS - PESSOA  FÍSICA</t>
  </si>
  <si>
    <t>2360</t>
  </si>
  <si>
    <t>TOTAL DOS RECURSO VINCULADOS</t>
  </si>
  <si>
    <t xml:space="preserve">  2360 - AMIGO DO IDOSO</t>
  </si>
  <si>
    <t xml:space="preserve">TOTAL GERAL </t>
  </si>
  <si>
    <t>CONTRIBUIÇÕES PREVIDENCIÁRIAS E ASSISTENCIAIS DA SECRETARIA D AGRICULTURA</t>
  </si>
  <si>
    <t>AQUISIÇÃO DE EQUIPAMENTOS E MATERIAL PERMANENTE PARA A SECRETARIA DA AGRICULTURA</t>
  </si>
  <si>
    <t>0164 - CONSERVAÇÃO E RECUPERAÇÃO DOS SOLOS E DAS ÁGUAS</t>
  </si>
  <si>
    <t>AQUISIÇÃO DE CAMINHÃO DISTRIBUIDOR DE ADUBO ORGÂNICO</t>
  </si>
  <si>
    <t>MANUTENÇÃO DOS SISTEMA DE TROCA-TROCA DE SEMENTES DO MUNICÍPIO E DO ESTADO</t>
  </si>
  <si>
    <t>0165 - DISTRIBUIÇÃO E PRODUÇÃO DE SEMENTES</t>
  </si>
  <si>
    <t>MANUTENÇÃO DO PROGRAMA DE PRODUÇÃO DE SEMENTES</t>
  </si>
  <si>
    <t>0008</t>
  </si>
  <si>
    <t>CONCESSÃO DE FINANCIAMENTOS A AGRICULTORES</t>
  </si>
  <si>
    <t>0167 - MANUTENÇÃO DO FUNDO DE DESENVOLVIMENTO RURAL - FUNDERUR</t>
  </si>
  <si>
    <t>MANUTENÇÃO DO TRANSPORTE ESCOLAR DA EDUCAÇÃO INFANTIL - RECURSOS VINCULADOS</t>
  </si>
  <si>
    <t>0130 - TRANSPORTE ESCOLAR</t>
  </si>
  <si>
    <t>MANUTENÇÃO DA MERENDA ESCOLAR  DA EDUCAÇÃO INFANTIL - MDE</t>
  </si>
  <si>
    <t>MANUTENÇÃO DA MERENDA ESCOLAR  DO ENSINO MÉDIO</t>
  </si>
  <si>
    <t>MANUTENÇÃO DA MERENDA ESCOLAR  - RECURSO PRÓPRIO</t>
  </si>
  <si>
    <t>MANUTENÇÃO DA MERENDA ESCOLAR DO ENSINO FUNDAMENTAL - RECURSO VINCULADOS</t>
  </si>
  <si>
    <t>AQUISIÇÃO DE EQUIPAMENTOS E MATERIAL DE CANTINA</t>
  </si>
  <si>
    <t>APERFEIÇOAMENTO DAS MERENDEIRAS PELO PROJETO COZINHA BRASIL</t>
  </si>
  <si>
    <t>CULTIVO DE HORTA COMUNITÁRIA  ESCOLAR</t>
  </si>
  <si>
    <t>FORMAR JOVENS E ADULTOS P/PROEJA</t>
  </si>
  <si>
    <t>4620</t>
  </si>
  <si>
    <t>4170</t>
  </si>
  <si>
    <t>2130</t>
  </si>
  <si>
    <t>2180</t>
  </si>
  <si>
    <t>2180 - CONVÊNIO CALÇAMENTO MORADA DO SOL</t>
  </si>
  <si>
    <t>512 - SANEAMENTO BÁSICO URBANO</t>
  </si>
  <si>
    <t>2170</t>
  </si>
  <si>
    <t>2170 - CALÇAM. NA BPB., ROLADOR ALTO E VILA SÍRIO</t>
  </si>
  <si>
    <t>CONTRATO Nº 239.087-81/2007</t>
  </si>
  <si>
    <t>PAGAMENTO DE DESPESAS COM PROJETOS E CONVÊNIOS</t>
  </si>
  <si>
    <t>PAGTO DE ART's , TARIFAS BANCÁRIAS E OUTRAS DESPESAS</t>
  </si>
  <si>
    <t>INERENTES</t>
  </si>
  <si>
    <t>CÓDIGO  4590 - TETO FINANCEIRO - SIA/SUS</t>
  </si>
  <si>
    <t>303 - SUPORTE PROFILÁTICO E TERAPÊUTICO</t>
  </si>
  <si>
    <t xml:space="preserve">CÓDIGO RECURSO 4730 - CAMPANHA DE VACINAÇÃO </t>
  </si>
  <si>
    <t>4760</t>
  </si>
  <si>
    <t>CÓDIGO 4760 - PISO ATENÇÃO BÁSICA EM VISA</t>
  </si>
  <si>
    <t>0040</t>
  </si>
  <si>
    <t>303 - SUPORTE PROFILÁTICO E TERAÊUTICO</t>
  </si>
  <si>
    <t>3.3.90.32.00.00.00.00</t>
  </si>
  <si>
    <t>1990</t>
  </si>
  <si>
    <t>RECURSO 1990 - RECURSO FUNDERUR</t>
  </si>
  <si>
    <t>MANUTENÇÃO DAS ATIVIDADES DA SECRETARIA DE OBRAS E TRÂNSITO</t>
  </si>
  <si>
    <t>0101 - APOIO ADMINISTRATIVO -PODER EXECUTIVO</t>
  </si>
  <si>
    <t>MANUTENÇÃO DOS VEÍCULOS E MÁQUINAS  LOTADOS NA SECRETARIA DE OBRAS E TRÃNSITO</t>
  </si>
  <si>
    <t>AQUISIÇÃO DE   EQUIPAMENTOS E MATERIAL PERMANENTE PARA A SECRETARIA DE OBRAS E TRÂNSITO</t>
  </si>
  <si>
    <t>0101 - APOIO ADMINISTRATIVO - PODER EXECUTIVO</t>
  </si>
  <si>
    <t>CONTRIBUIÇÕES PREVIDENCIÁRIAS E ASSISTENCIAIS DA SECRETARIA DE OBARS E TRÂNSITO</t>
  </si>
  <si>
    <t>06 - SECRETARIA MUNICIPAL DE OBRAS E TRÂNSITO</t>
  </si>
  <si>
    <t>06. 01 - SECRETARIA MUNICIPAL DE OBRAS E TRÂNSITO</t>
  </si>
  <si>
    <t>CONSTRUÇÃO E REFORMA  DE PONTES, BUEIROS E PONTILHÕES E VACADUTOS</t>
  </si>
  <si>
    <t>06.01 - SECRETARIA MUNICIPAL DE OBRAS E TRÂNSITO</t>
  </si>
  <si>
    <t>0113 - MELHORIA NO SISTEMA VIÁRIO NA CIDADE E NO INTERIOR</t>
  </si>
  <si>
    <t>CONSTRUÇÃO E MANUTENÇÃO DE DRENAGEM PLUVIAL</t>
  </si>
  <si>
    <t>CONSTRUÇÃO DE PAVIMENTAÇÃO ASFÁLTICA E CALÇAMENTO</t>
  </si>
  <si>
    <t>2084</t>
  </si>
  <si>
    <t>MANUTENÇÃO DE VIAS URBANAS E RURAIS</t>
  </si>
  <si>
    <t xml:space="preserve">CONSTRUÇÃO DE CALÇAMENTO NO PROLONGAMENTO DA RUA DO SEMINÁRIO </t>
  </si>
  <si>
    <t>CONSTRUÇÃO DE CALÇAMENTO NA VILA B. P. B. VILA SÍRIO  E A ROLADOR ALTO</t>
  </si>
  <si>
    <t>CONSTRUÇÃO DE CALÇAMENTO NO BAIRRO MORADA DO SOL</t>
  </si>
  <si>
    <t>0113 - MELHORIA NO SISTEMA VIÁRIO NA CIDADE  E NO INTERIOR</t>
  </si>
  <si>
    <t xml:space="preserve">0113 - MELHORIA NO SISTEMA VIÁIA NA CIDADE E NO INTERIOR </t>
  </si>
  <si>
    <t>AQUISIÇÃO DE MÁQUINAS, EQUIPAMENTOS E MATERIAL PERMANENTE PARA A SECRETARIA DE OBRAS</t>
  </si>
  <si>
    <t>0114 - APARELHAMENTO DA SECRETARIA DE OBRAS</t>
  </si>
  <si>
    <t>MANUTENÇÃO DO PARQUE DE EXPOSIÇÕES</t>
  </si>
  <si>
    <t xml:space="preserve"> 4520 - PSF UNIÃO  = 118.000,00</t>
  </si>
  <si>
    <t>4090 - PSF ESTADO = 42.070,00</t>
  </si>
  <si>
    <t>0040- ASPS - 28.000,00</t>
  </si>
  <si>
    <t>3.1.5.0.13.00.00.00.00</t>
  </si>
  <si>
    <t>4170 - SAMU - ESTADUAL - 73.630,00</t>
  </si>
  <si>
    <t>4620 - SAMU - FEDERAL - 150.200,00</t>
  </si>
  <si>
    <t>3.3.4.0.00.00.00.00.00</t>
  </si>
  <si>
    <t>TRANSFERÊNCIAS A MUNICÍPIOS</t>
  </si>
  <si>
    <t>3.3.4.0.41.00.00.00.00</t>
  </si>
  <si>
    <t>4050</t>
  </si>
  <si>
    <t>4770 - FARMÁCIA BÁSICA FIXA - MEDICAMENTOS BÁSICOS</t>
  </si>
  <si>
    <t>4050 - FARMÁCIA BÁSICA - ESTADO</t>
  </si>
  <si>
    <t>TOTAL  DOS RECURSOS VINCULADOS</t>
  </si>
  <si>
    <t>4935 - CONST OU AMPLIAÇÃO DE UNID. BÁSICAS DE SAÚDE</t>
  </si>
  <si>
    <t>0040  - ASPS</t>
  </si>
  <si>
    <t>4.4.5.0.00.00.00.00.00</t>
  </si>
  <si>
    <t>TRANSF. A INSTITUIÇÕES  PRIVADAS SEM FINS LUCRATIVOS</t>
  </si>
  <si>
    <t>2440</t>
  </si>
  <si>
    <t>2440 - PROTEÇÃO A FAMÍLIA - EMANCIPAR</t>
  </si>
  <si>
    <t>CONSTRUÇÃO DE MERCADO PÚBLICO</t>
  </si>
  <si>
    <t>2460</t>
  </si>
  <si>
    <t>2460 - EQUIP PARA AGRIC FAMILIAR CONV. 333.339-16</t>
  </si>
  <si>
    <t>4.4.5.0.42.00.00.00.00</t>
  </si>
  <si>
    <t>AUXÍLIOS</t>
  </si>
  <si>
    <t>4510 - PAB/FIXO</t>
  </si>
  <si>
    <t>0115 - INFRA-ESTRUTURA DO PARQUE DE EXPOSIÇÕES</t>
  </si>
  <si>
    <t>CONSTRUÇÃO, AMPLIAÇÃO E MELHORIA DA INFRA-ESTRUTURA DO PARQUE DE EXPOSIÇÕES</t>
  </si>
  <si>
    <t>CALÇAMENTO E/OU ASFALTAMENTO DE RUAS DO PARQUE DE EXPOSIÇÕES</t>
  </si>
  <si>
    <t>CONSTRUÇÃO DE ABRIGOS</t>
  </si>
  <si>
    <t>0116 - CONSTRUÇÃO DE ABRIGOS</t>
  </si>
  <si>
    <t xml:space="preserve">CONSTRUÇÃO E REFORMA DE CASAS NA CIDADE E NO INTERIOR </t>
  </si>
  <si>
    <t xml:space="preserve">0117 - LOTEAMENTOS POPULARES E POLÍTICO HABITACIONAL </t>
  </si>
  <si>
    <t>CONSTRUÇÃO E REFORMA DE PASSEIOS PÚBLICOS</t>
  </si>
  <si>
    <t>0118 - MELHORIA, EMBELEZAMENTO E AJARDINAMENTO URBANO</t>
  </si>
  <si>
    <t>MANUTENÇÃO DE PRAÇAS, JARDINS E CANTEIROS</t>
  </si>
  <si>
    <t>0118  - MELHORIA, EMBELEZAMENTO E AJARDINAMENTO URBANO</t>
  </si>
  <si>
    <t>MANUTENÇAO DO RECOLHIMENTO DE LIXO</t>
  </si>
  <si>
    <t>0119 - DESTINAÇÃO DE RESÍDUOS SÓLIDOS</t>
  </si>
  <si>
    <t>AQUISIÇÃO DE CAMINHÃO PARA RECOLHIMENTO DE LIXO</t>
  </si>
  <si>
    <t>AMPLIAÇÃO, CONSTRUÇÃO E MELHORIA DA ILUMINAÇÃO PÚBLICA</t>
  </si>
  <si>
    <t>MANUTENÇÃO DA ILUMINAÇÃO PÚBLICA</t>
  </si>
  <si>
    <t>0120 - SISTEMA DE ILUMINAÇÃO PÚBLICA E TELEFONIA RURAL FIXA E CELULAR</t>
  </si>
  <si>
    <t>MANUTENÇÃO DAS ATIVIDADES DA TELEFONIA RURAL FIXA  E DA TELEFONIA CELULAR</t>
  </si>
  <si>
    <t>EQUIPAMENTOS E  MATERIAL PERMANENTE</t>
  </si>
  <si>
    <t>MANUTENÇÃO E CONSERVAÇÃO DO CEMITÉRIO MUNICIPAL</t>
  </si>
  <si>
    <t>0121 - CONSERVAÇÃO DO CEMITÉRIO MUNICIPAL</t>
  </si>
  <si>
    <t>CONSTRUÇÃO DE SANITÁRIOS</t>
  </si>
  <si>
    <t>04 - ADMNISTRAÇÃO</t>
  </si>
  <si>
    <t>0122 - ÁGUA PARA TODOS</t>
  </si>
  <si>
    <t>MANUTENÇÃO DAS REDES DE ÁGUA</t>
  </si>
  <si>
    <t>0122 - AGUA PARA TODOS</t>
  </si>
  <si>
    <t>PERFURAÇÃO DE POÇOS ARTESIANOS</t>
  </si>
  <si>
    <t>CONSTRUÇÃO DE FONTES DRENADAS E PROTEGIDAS</t>
  </si>
  <si>
    <t>0123 - SISTEMA DE ESGOTO</t>
  </si>
  <si>
    <t>CONSTRUÇÃO, AMPLIAÇÃO E MELHORIAS DAS BENFEITORIAS E INSTALAÇÕES DA SECRETARIA DE OBRAS</t>
  </si>
  <si>
    <t>TOTAL GERAL</t>
  </si>
  <si>
    <t>0031</t>
  </si>
  <si>
    <t>306 - ALIMENTAÇÃO E NUTRIÇÃO</t>
  </si>
  <si>
    <t>0101 - APOIO ADMI NISTRATIVO - EXECUTIVO</t>
  </si>
  <si>
    <t>AQUISIÇÃO DE EQUIPAMENTOS E MATERIAL PERMANENTE PARA A SECRETARIA DO PLANEJAMENTO</t>
  </si>
  <si>
    <t>CONTRIBUIÇÕES PREVIDENCIÁRIAS E ASSISTENCIAIS DA SECRETARIA DO PLANEJAMENTO</t>
  </si>
  <si>
    <t>MANUTENÇÃO DAS ATIVIDADES DA SEMICDETU</t>
  </si>
  <si>
    <t>122 - ADMINITRAÇÃO GERAL</t>
  </si>
  <si>
    <t>CONTRIBUIÇÕES PREVIDENCÁRIAS E ASISTENCIAIS DA SEMICDETU</t>
  </si>
  <si>
    <t>CRIAÇÃO DA SECRETARIA MUNICIPAL DA INDÚSTRIA, COMÉRCIO, DESENVOLVIMENTO</t>
  </si>
  <si>
    <t>0107 - CRIAÇÃO DA SECRETARIA MUNICIPAL DA INDÚSTRIA, COMÉRCIO, DESENVOLVIMENTO ECONÔMICO E TURISMO</t>
  </si>
  <si>
    <t>22 - INDUSTRIA</t>
  </si>
  <si>
    <t>661 - PROMOÇÃO INDUSTRIAL</t>
  </si>
  <si>
    <t>0108 - INCENTIVO À AMPLIAÇÃO  E INSTALAÇÃO DE INDÚSTRIAS</t>
  </si>
  <si>
    <t>MANUTENÇÃO DO BERÇÁRIO E DO BARRACÃO INDUSTRIAL</t>
  </si>
  <si>
    <t>CONSTRUÇÃO E INSTALAÇÃO DO BERÇÁRIO INDUSTRIAL</t>
  </si>
  <si>
    <t>INFRA-ESTRUTURA DO DISTRITO INDUSTRIAL</t>
  </si>
  <si>
    <t>ESTUDOS PARA IMPLANTAÇÃO DE NOVAS INDÚSTRIAS</t>
  </si>
  <si>
    <t>MANUTENÇÃO DO DISTRITO INDUSTRIAL</t>
  </si>
  <si>
    <t>1037</t>
  </si>
  <si>
    <t>FIRMAR CONVÊNIOS COM ENTIDADES</t>
  </si>
  <si>
    <t>2076</t>
  </si>
  <si>
    <t>QUALIFICAÇÃO PROFISSIONALIZANTE</t>
  </si>
  <si>
    <t>0110 - INCENTIVO À QUALIFICAÇÃO PROFISSIONAL</t>
  </si>
  <si>
    <t>23  - COMÉRCIO E SERVIÇOS</t>
  </si>
  <si>
    <t>0111 - PROMOÇÃO DE FEIRAS, EXPOSIÇÕES E MOSTRA DA AGRICULTURA FAMILIAR</t>
  </si>
  <si>
    <t>1040</t>
  </si>
  <si>
    <t>PROMOÇÃO E ORGANIZAÇÃO DE OUTRAS FEIRAS E EXPOSIÇÕES DE PEQUENO PORTE</t>
  </si>
  <si>
    <t>2078</t>
  </si>
  <si>
    <t>APOIO A EVENTOS TURÍSTICOS</t>
  </si>
  <si>
    <t>1041</t>
  </si>
  <si>
    <t>CRIAÇÃO E IMPLANTAÇÃO DE ROTEIRO TURÍSTICO MUNICIPAL</t>
  </si>
  <si>
    <t>1042</t>
  </si>
  <si>
    <t>1043</t>
  </si>
  <si>
    <t>SINALIZAÇÃO  TURÍSTICA</t>
  </si>
  <si>
    <t>1044</t>
  </si>
  <si>
    <t>0112 - INCENTIVO AO TURISMO URBANO E RURAL</t>
  </si>
  <si>
    <t>0112 - INCENTIVO AO TURISMO URBANO  E RURAL</t>
  </si>
  <si>
    <t>CONSTRUÇÃO DE CENTRO DE INFORMAÇÃO TURÍSTICA</t>
  </si>
  <si>
    <t>0112 - INCENTIVO AO TURISMO URBANO E  RURAL</t>
  </si>
  <si>
    <t>2080</t>
  </si>
  <si>
    <t>AQUISIÇÃO DE MATERIAL DECORATIVO PARA FESTIVIDADES</t>
  </si>
  <si>
    <t>2081</t>
  </si>
  <si>
    <t>AQUISIÇÃO DE MIMOS, LEMBRANÇAS E OUTROS</t>
  </si>
  <si>
    <t>2030</t>
  </si>
  <si>
    <t>2030 - CONVÊNIO CONSTRUÇÃO DE BARRACÃO INDUSTRIAL</t>
  </si>
  <si>
    <t>0001 - LIVRE</t>
  </si>
  <si>
    <t xml:space="preserve">TRANSFERÊNCIAS A INSTITUIÇÕES PRIVADAS </t>
  </si>
  <si>
    <t xml:space="preserve"> MANUTENÇÃO DO ROTEIRO TURÍSTICO MUNICIPAL</t>
  </si>
  <si>
    <t>DESPESAS DECORRENTES DE MANDADO DE SEGURANÇA</t>
  </si>
  <si>
    <t>VENCIMENTOS E VANTAGENS FIXAS - PESSOAL CIVIL</t>
  </si>
  <si>
    <t>TOTAL DA MDE =</t>
  </si>
  <si>
    <t xml:space="preserve">TOTAL DO GABINETE DO PREFEITO =                       </t>
  </si>
  <si>
    <t>0101 -  APOIO ADMINISTRATIVO - PODER EXECUTIVO</t>
  </si>
  <si>
    <t>AQUISIÇÃO DE EQUIPAMENTOS E MATERIAL PERMANENTE PARA SECRETARIA DA SAÚDE</t>
  </si>
  <si>
    <t>CONTRIBUIÇÕES PREVIDENCIÁRIAS E ASSISTENCIAIS  DA SECRETARIA DA SAÚDE</t>
  </si>
  <si>
    <t>CONCESSÃO DE VALE ALIMENTAÇÃO PARA SERVIDORES DA SECRETARIA DA SAÚDE</t>
  </si>
  <si>
    <t>MELHORIAS HABITACIONAIS - CONVÊNIO FUNASA</t>
  </si>
  <si>
    <t>0149 - MELHORIA HABITACIONAL PARA CONTROLE DE DOENÇAS DE CHAGAS</t>
  </si>
  <si>
    <t>AMPLIAÇÃO E REFORMA DO POSTO DE SAÚDE DA SEDE</t>
  </si>
  <si>
    <t>0150 - MELHORIAS DE UNIDADES BÁSICAS DE SAÚDE</t>
  </si>
  <si>
    <t>REFORMA E/OU AMPLIAÇÃO DE UNIDADES BÁSICAS DA SEDE</t>
  </si>
  <si>
    <t>0006</t>
  </si>
  <si>
    <t>PAGAMENTO DA AMORTIZAÇÃO DO  IMACULADA CONCEIÇÃO - ÁREA DESTINADA À SAÚDE</t>
  </si>
  <si>
    <t>0040 - ASPS</t>
  </si>
  <si>
    <t>0150 -MELHORIA NAS UNIDADES BÁSICAS DE SAÚDE</t>
  </si>
  <si>
    <t>08.01 - FUNDO MUNICIPAL DA SAÚDE</t>
  </si>
  <si>
    <t>2135</t>
  </si>
  <si>
    <t>MANUTENÇÃO DE CONTRATOS COM O HOSPITAL DE CARIDADE DE SANTO CRISTO</t>
  </si>
  <si>
    <t>0151 - ASSISTÊNCIA À SAÚDE DA POPULAÇÃO</t>
  </si>
  <si>
    <t>MANUTENÇÃO DO CONVÊNIO COM O CODIS</t>
  </si>
  <si>
    <t>INTERNAÇÃO E REABILITAÇÃO DE DEPENDENTES QUÍMICOS</t>
  </si>
  <si>
    <t>ATENDIIMENTO À SAÚDE DA POPULAÇÃO</t>
  </si>
  <si>
    <t>0154 - ATENÇÃO BÁSICA</t>
  </si>
  <si>
    <t>AQUISIÇÃO DE MATERIAL AMBULATORIAL , HOSPITALAR,  ODONTOLÓGICO E OUTROS</t>
  </si>
  <si>
    <t>MANUTENÇÃO DO PROGRAMA DE AGENTES COMUNITÁRIOS DA SAÚDE</t>
  </si>
  <si>
    <t>0154  - ATENÇÃO BÁSICA</t>
  </si>
  <si>
    <t>MANUTENÇÃO DO PROGRAMA ECD -  EPIDEMIOLOGIA E CONTROLE DE DOENÇAS</t>
  </si>
  <si>
    <t>0155 - VIGILÂNCIA EM SAÚDE</t>
  </si>
  <si>
    <t>MANUTENÇÃO DO PROGRAMA VISA - VIGILÂNCIA EM SAÚDE</t>
  </si>
  <si>
    <t xml:space="preserve">0155 - VIGILÂNCIA EM SAÚDE </t>
  </si>
  <si>
    <t>AQUISIÇÃO DE MEDICAMENTOS DA FARMÁCIA BÁSICA</t>
  </si>
  <si>
    <t>0156 - ASSISTÊNCIA FARMACÊUTICA BÁSICA</t>
  </si>
  <si>
    <t>MANUTENÇÃO DA AMBULÂNCIA  SAMU / SALVAR</t>
  </si>
  <si>
    <t>0157 - ATENDIMENTO DE ALTA E MÉDIA COMPLEXIDADE</t>
  </si>
  <si>
    <t>MANUTENÇÃO DO SIA/SUS</t>
  </si>
  <si>
    <t>3.3.9.0.05.00.00.00.00</t>
  </si>
  <si>
    <t>CÓDIGO 2130 - TAXA DE FISCALIZAÇÃO VIG. SANITÁRIA</t>
  </si>
  <si>
    <t>4510- PAB/FIXO</t>
  </si>
  <si>
    <t>MANUTENÇÃO E AMPLIAÇÃO DO PROGRAMA ESF</t>
  </si>
  <si>
    <t>4710 - TETO FINANC. DA VIGIL. EM SAÚDE - ECD</t>
  </si>
  <si>
    <t>4530 - PACS - FEDERAL</t>
  </si>
  <si>
    <t>MANUTENÇÃO DOS VEÍCULOS LOTADOS NO GABINETE DO VICE-PREFEITO</t>
  </si>
  <si>
    <t xml:space="preserve">TOTAL DO GABINETE DO VICE-PREFEITO = </t>
  </si>
  <si>
    <t>OUTROS SERVIÇOS DE TERCEIROS -PESSOA FÍSICA</t>
  </si>
  <si>
    <t xml:space="preserve">TOTAL DA SECRETARIA DA FAZENDA = </t>
  </si>
  <si>
    <t>1770</t>
  </si>
  <si>
    <t>TOTAL DA SECRETARIA DE OBRAS =</t>
  </si>
  <si>
    <t>OUTROS SERVIÇOS DE TERCEIROS - PESSOA  FÍSICA</t>
  </si>
  <si>
    <t>3.3.90.33.00.00.00.00</t>
  </si>
  <si>
    <t>OUTROS SERVIÇOS DE TERCEIROS - Pessoa  Física</t>
  </si>
  <si>
    <t>3.3.9.0.47.00.00.00</t>
  </si>
  <si>
    <t xml:space="preserve">TOTAL DE GASTOS FORA DA MDE </t>
  </si>
  <si>
    <t>02 - SECRETARIA DA ADMINISTRAÇÃO</t>
  </si>
  <si>
    <t>02 .01 - SECRETARIA DA ADMINISTRAÇÃO</t>
  </si>
  <si>
    <t>PROJEÇÃO DE DESPESA  - 2011  MODELO DPM</t>
  </si>
  <si>
    <t xml:space="preserve">3.1.90.05.00.00.00.00 </t>
  </si>
  <si>
    <t>Recurso Livre  - 0001  =  167.800,00</t>
  </si>
  <si>
    <t>Recurso Telefonia Celular - 1770 = 1.140.600,00</t>
  </si>
  <si>
    <t>RECURSO 2450 - CALÇAMENTO DA RUA OSCAR SCHMITZ</t>
  </si>
  <si>
    <t>RECURSO 0001 - LIVRE</t>
  </si>
  <si>
    <t>OBRAS E INSTALAÇÕES (2450)</t>
  </si>
  <si>
    <t>OBRAS E INSTALAÇÕES (LIVRE)</t>
  </si>
  <si>
    <t>2450</t>
  </si>
  <si>
    <t>2410</t>
  </si>
  <si>
    <t>RECURSO  DAER/RS- 2410  - 34.000,00</t>
  </si>
  <si>
    <t>RECURSO LIVRE - 0001 - 80.000,00</t>
  </si>
  <si>
    <t>RECURSO 2410 - DAER</t>
  </si>
  <si>
    <t>RECURSO MERENDA ESCOLAR =99.160,00</t>
  </si>
  <si>
    <t>RECURSO SALÁRIO EDUCAÇÃO = 45.000,00</t>
  </si>
  <si>
    <t>2490</t>
  </si>
  <si>
    <t>AQUISIÇÃO DE ÔNIBUS - CONV. 702694/2010 - 2490</t>
  </si>
  <si>
    <t>2430</t>
  </si>
  <si>
    <t>2430 - DOAÇÃO AMP</t>
  </si>
  <si>
    <t>TOTAL DO RECURSO DOAÇÃO AMP</t>
  </si>
  <si>
    <t>2470</t>
  </si>
  <si>
    <t>RECURSO - 2470 - EQUIPAMENTO PARA UBS - SEDE</t>
  </si>
  <si>
    <t>4200</t>
  </si>
  <si>
    <t>4200 - AMBIENTAL</t>
  </si>
  <si>
    <t>3.1.3.0.00.00.00.00.00</t>
  </si>
  <si>
    <t>TRANSF. A ESTADO E AO DISTRITO FEDERAL</t>
  </si>
  <si>
    <t>3.1.30.13.00.00.00.00</t>
  </si>
  <si>
    <t>1.118</t>
  </si>
  <si>
    <t>AQUISIÇÃO DE EQUIPAMENTOS, MATERIAIS E UTENSÍLIOS MÉDICO-HOSPITALRES</t>
  </si>
  <si>
    <t>0152 - APARELHAMENTO DO HOSPITAL DE CARIDADE DE SANTO CRISTO</t>
  </si>
  <si>
    <t>4011</t>
  </si>
  <si>
    <t>4051</t>
  </si>
  <si>
    <t>4011  - INCENTIVO À ATENÇÃO BÁSICA</t>
  </si>
  <si>
    <t>4051 - DIABETTES MELLITUS</t>
  </si>
  <si>
    <t>0040 - ASPS - 45.000,00</t>
  </si>
  <si>
    <t>4510- PAB/FIXO - 82.930,00</t>
  </si>
  <si>
    <t>4900</t>
  </si>
  <si>
    <t>4900 - INCENTIVO À FORMAÇÃO DE ACS</t>
  </si>
  <si>
    <t>4190</t>
  </si>
  <si>
    <t>4190 - EPIDEMIOLOGIA E VACINAÇÕES</t>
  </si>
  <si>
    <t>124 - CONTROLE INTERNO</t>
  </si>
  <si>
    <t>9999 -RESERVA DE CONTINGÊNCIA</t>
  </si>
  <si>
    <t>AQUISIÇÃO DE EQUIPAMENTOS E MATERIAL PERMANENTE PARA GABINETE DO VICE-PREFEITO</t>
  </si>
  <si>
    <t>CONTRIBUIÇÕES PREVIDENCIÁRIAS E ASSISTENCIAIS  DO GABINETE  DO VICE-PREFEITO</t>
  </si>
  <si>
    <t>AQUISIÇÃO DE EQUIPAMENTOS E MATERIAL PERMANENTE PARA A SECRETARIA DA FAZENDA</t>
  </si>
  <si>
    <t>CONTRIBUIÇÕES PREVIDENCIÁRIAS E ASSISTENCIAIS DA SECRETARIA DA FAZENDA</t>
  </si>
  <si>
    <t>0104 - INCENTIVO AO COMÉRCIO LOCAL</t>
  </si>
  <si>
    <t>1029</t>
  </si>
  <si>
    <t>CAMPANHA PARA PAGAMENTO DE TRIBUTOS MUNICIPAIS</t>
  </si>
  <si>
    <t xml:space="preserve">04 - ADMINISTRAÇÃO </t>
  </si>
  <si>
    <t>129 - ADMINISTRAÇÃO DE RECEITAS</t>
  </si>
  <si>
    <t>2073</t>
  </si>
  <si>
    <t>CAMPANHAS DE COMBATE À SONEGAÇÃO FISCAL</t>
  </si>
  <si>
    <t>MICROFILMAGEM E DIGILITAÇÃO DE DOCUMENTOS</t>
  </si>
  <si>
    <t>PREMIAÇÕES CULTURAIS, ARTISTICAS, CIENT, DESP. E OUTRAS</t>
  </si>
  <si>
    <t>OUTROS SERVIÇOS DE TERCEIROS - PESSOA JURIDICA</t>
  </si>
  <si>
    <t>3.3.7.1.00.00.00.00.00</t>
  </si>
  <si>
    <t>TRANSFERÊNCIAS A CONSÓRCIOS PÚBLICOS</t>
  </si>
  <si>
    <t>1780</t>
  </si>
  <si>
    <t>RECURSO PEAS - API - 1780</t>
  </si>
  <si>
    <t>1790</t>
  </si>
  <si>
    <t>RECURSO PEAS / PPD - 1790</t>
  </si>
  <si>
    <t xml:space="preserve">TOTAL DA ASSISTÊNCIA SOCIAL </t>
  </si>
  <si>
    <t>4.6.9.0.91.00.00.00.00</t>
  </si>
  <si>
    <t>031 - Ação Legislativa</t>
  </si>
  <si>
    <t>3.3.9.0.91.00.00.00.00</t>
  </si>
  <si>
    <t>03. GABINETE DO VICE-PREFEITO</t>
  </si>
  <si>
    <t>1130</t>
  </si>
  <si>
    <t>MANUTENÇÃO  DE DESPESAS ADMINISTRATIVAS DO RPPS</t>
  </si>
  <si>
    <t>01 - LEGISLATIVA</t>
  </si>
  <si>
    <t>031 - LEGISLATIVA</t>
  </si>
  <si>
    <t>1130 - RECURSO ALIENAÇÃO DE BENS</t>
  </si>
  <si>
    <t>Transf a Instituições Privadas sem Fins Lucrativos</t>
  </si>
  <si>
    <t>Contribuições</t>
  </si>
  <si>
    <t>AMORTIZAÇÃO DE OPERAÇÃO DE CRÉDITO - CAIXA/RS</t>
  </si>
  <si>
    <t>MANUTENÇÃO DO SISTEMA DE CONTROLE INTERNO</t>
  </si>
  <si>
    <t>0101 - APOIO ADMINISTRATIVO - EXECUTIVO</t>
  </si>
  <si>
    <t>MANUTENÇÃO DAS ATIVIDADES DA SECRETARIA DA ADMINISTRAÇÃO</t>
  </si>
  <si>
    <t>AQUISIÇÃO DE EQUIPAMENTOS PARA A SECRETARIA DA ADMINISTRAÇÃO</t>
  </si>
  <si>
    <t>MANUTENÇÃO DO VEÍCULO LOTADO NO GABINETE DO PREFEITO</t>
  </si>
  <si>
    <t>MANUTENÇÃO DO GABINETE DO PREFEITO</t>
  </si>
  <si>
    <t>CONTRIBUIÇÕES PREVIDENCIÁRIAS E ASSISTENCIAIS DO GABINETE DO PREFEITO E DA SECRETARIA DA ADMINITRAÇÃO</t>
  </si>
  <si>
    <t>0101 - APOIO ADIMINISTRATIVO  - EXECUTIVO</t>
  </si>
  <si>
    <t>AQUISIÇÃO DE EQUIPAMENTOS E MATERIAL PERMANENTE PARA O CONSELHO TUTELAR</t>
  </si>
  <si>
    <t>0101 - APOIO ADIMINISTRATIVO - EXECUTIVO</t>
  </si>
  <si>
    <t>CONTRIBUIÇÕES PREVIDENCIÁRIAS E ASSISTENCIAIS CONSELHO TUTELAR</t>
  </si>
  <si>
    <t>3.3.9.0.46.00.00.00.00</t>
  </si>
  <si>
    <t>AUXÍLIO-ALIMENTAÇÃO</t>
  </si>
  <si>
    <t>CONCESSÃO DO VALE-ALIMENTAÇÃO AO CONSELHO TUTELAR</t>
  </si>
  <si>
    <t>PROMOVER HOMENAGENS PÓSTUMAS</t>
  </si>
  <si>
    <t>REFORMA E CONSERVAÇÃO DO PAÇO MUNICIPAL</t>
  </si>
  <si>
    <t xml:space="preserve">0102  - INFRA-ESTRUTURA DO PAÇO MUNICIPAL </t>
  </si>
  <si>
    <t>MANUTENÇÃO DOS SERVIÇOS DA BRIGADA MILITAR</t>
  </si>
  <si>
    <t>CONTRATAÇÃO DE ASSESSORIA E PAGAMENTO DE ASSOCIAÇÕES</t>
  </si>
  <si>
    <t>TOTAL  DOS CONSELHOS SETORIAIS</t>
  </si>
  <si>
    <t>0018</t>
  </si>
  <si>
    <t>BENEFÍCIO DE APOSENTADORIA DO SERVIDOR - RPPS</t>
  </si>
  <si>
    <t>BENEFÍCIO DE APOSENTADORIA DO SERVIDOR TRANSFERIDO DA PM PARA O RPPS</t>
  </si>
  <si>
    <t>0019</t>
  </si>
  <si>
    <t xml:space="preserve">COMPENSAÇÃO PREVIDENCIÁRIA -  RPPS E RGPS </t>
  </si>
  <si>
    <t xml:space="preserve">APLICAÇÕES DIRETAS </t>
  </si>
  <si>
    <t>3.1.9.1.00.00.00.00.00</t>
  </si>
  <si>
    <t>APLICAÇÕES DIRETAS - OPERAÇÕES INTRA-ORÇAMENTÁRIAS</t>
  </si>
  <si>
    <t>3.1.9.1.13.00.00.00.00</t>
  </si>
  <si>
    <t>OUTROS SERVIÇOS DE TERCEIROS - Pessoa  Jurídica</t>
  </si>
  <si>
    <t>4530</t>
  </si>
  <si>
    <t>4520</t>
  </si>
  <si>
    <t>4090</t>
  </si>
  <si>
    <t>4510</t>
  </si>
  <si>
    <t>4710</t>
  </si>
  <si>
    <t>4730</t>
  </si>
  <si>
    <t>3.1.7.1.00.00.00.00.00</t>
  </si>
  <si>
    <t>3.1.7.1.11.00.00.00.00</t>
  </si>
  <si>
    <t>3.1.7.1.13.00.00.00.00</t>
  </si>
  <si>
    <t>3.3.7.1.39.00.00.00.00</t>
  </si>
  <si>
    <t>1880</t>
  </si>
  <si>
    <t>CÓDIGO 1880 - Índice de Gestão Desc. Do PBF</t>
  </si>
  <si>
    <t>3.1.9.0.03.00.00.00.00</t>
  </si>
  <si>
    <t>AQUISIÇÃO DE EQUIPAMENTOS PARA A CMV</t>
  </si>
  <si>
    <t>PUBLICAÇÕES OFICIAIS E INSTITUCIONAIS</t>
  </si>
  <si>
    <t>CONSTRUÇÃO E/OU AQUISIÇÃO DE PRÉDIO DA CÂMARA DE VEREADORES</t>
  </si>
  <si>
    <t>AQUISIÇÃO DE VEÍCULO ADMINISTRATIVO</t>
  </si>
  <si>
    <t>MANUTENÇÃO DO VEÍCULO DA CMV</t>
  </si>
  <si>
    <t>REESTRUTURAÇÃO ADMINISTRATIVA DA CMV</t>
  </si>
  <si>
    <t>CONTRATAÇÃO DE ASSESSORIA E CONSULTORIA EXTERNA</t>
  </si>
  <si>
    <t>MANUTENÇÃO DO PRÉDIO DA CMV</t>
  </si>
  <si>
    <t>REALIZAÇÃO DE CONCURSO PÚBLICO</t>
  </si>
  <si>
    <t>0100 - APOIO ADMINISTRATIVO - PODER LEGISLATIVO</t>
  </si>
  <si>
    <t>APLICAÇÕES DIRETAS - OPER. INTRA-ORÇAMENTÁRIAS</t>
  </si>
  <si>
    <t xml:space="preserve">OPERAÇÃO ESPECIAL </t>
  </si>
  <si>
    <t>3.1.9.0.91.00.00.00.00</t>
  </si>
  <si>
    <t>OPERAÇÃO ESPECIAL</t>
  </si>
  <si>
    <t>AQUISIÇÃO DE EQUIPAMENTOS E MATERIAL PERMANENTE PARA O PAÇO MUNICIPAL</t>
  </si>
  <si>
    <t>2310 - CONSTRUÇÃO DE PONTE E 03 CASAS</t>
  </si>
  <si>
    <t>RECUPERAÇÃO DO PASSIVO ATUARIAL DO RPPS</t>
  </si>
  <si>
    <t>7.7.9.0.00.00.00.00</t>
  </si>
  <si>
    <t>7.7.0.0.00.00.00.00</t>
  </si>
  <si>
    <t>7.0.0.0.00.00.00.00</t>
  </si>
  <si>
    <t>813 - LAZER</t>
  </si>
  <si>
    <t>PREMIAÇÃO, ARBITRAGEM E MATERIAL ESPORTIVO PARA A REALIZAÇÃO DE CAMPEONATOS MUNICIPAIS</t>
  </si>
  <si>
    <t>APOIO A ESCOLINHAS DE FUTEBOL</t>
  </si>
  <si>
    <t>1630 - CIDE</t>
  </si>
  <si>
    <t>2300</t>
  </si>
  <si>
    <t>2300 - PROLONGAMENTO DA RUA DO SEMINÁRIO</t>
  </si>
  <si>
    <t>2260 - COTA-PARTE MULTAS DE TRANSITO</t>
  </si>
  <si>
    <t>2290 - ILUMINAÇÃO PÚBLICA</t>
  </si>
  <si>
    <t>OUTROS SERVIÇOS DE TERCEIROS - Pessoa Jurídiac</t>
  </si>
  <si>
    <t>MANUTENÇÃO E CONSTRUÇÃO DE SISTEMA DE ESGOTO</t>
  </si>
  <si>
    <t>2330</t>
  </si>
  <si>
    <t>2330 -AQUISIÇÃO DE RETROESCAVADEIRA CONV 307.292-25/2009</t>
  </si>
  <si>
    <t>7.7.9 9.00.00.00.00</t>
  </si>
  <si>
    <t>7.7.9 9.99.00.00.00</t>
  </si>
  <si>
    <t>1630</t>
  </si>
  <si>
    <t xml:space="preserve">TOTAL DOS ENCARGOS GERAIS </t>
  </si>
  <si>
    <t>PAGAMENTO DE JUROS, MULTAS E ENCARGOS DE OUTRAS DÍVIDAS</t>
  </si>
  <si>
    <t>OUTROS BENEFÍCIOS PREVIDENCIÁRIOS</t>
  </si>
  <si>
    <t xml:space="preserve">TOTAL DO RPPS </t>
  </si>
  <si>
    <t xml:space="preserve">RESERVA DE CONTINGÊNCIA  </t>
  </si>
  <si>
    <t>TOTAL DA RESERVA</t>
  </si>
  <si>
    <t>122 - ADMINISTRAÇÃO  GERAL</t>
  </si>
  <si>
    <t>04. SECRETARIA DA FAZENDA</t>
  </si>
  <si>
    <t>04.01 . SECRETARIA DA FAZENDA</t>
  </si>
  <si>
    <t>MANUTENÇÃO DO PROGRAMA ASEMA</t>
  </si>
  <si>
    <t>11 - TRABALHO</t>
  </si>
  <si>
    <t>TRANSFERÊNCIAS A INSTITUIÇÕES PRIVADAS</t>
  </si>
  <si>
    <t>SEM FINS LUCRATIVOS</t>
  </si>
  <si>
    <t>OUTROS SERVIÇOS DE TERCEIROS -PESSOA JURÍDICA</t>
  </si>
  <si>
    <t xml:space="preserve"> OBRAS E INSTALAÇÕES</t>
  </si>
  <si>
    <t>4.4.9.0.61.00.00.00.00</t>
  </si>
  <si>
    <t>AQUISIÇÃO DE IMÓVEIS</t>
  </si>
  <si>
    <t>EQUIPAMENTOS E MATERIAL PERMENENTE</t>
  </si>
  <si>
    <t>0001</t>
  </si>
  <si>
    <t>RECURSO</t>
  </si>
  <si>
    <t>RECURSOS</t>
  </si>
  <si>
    <t>3.3.5.0.43.00.00.00.00</t>
  </si>
  <si>
    <t>0020</t>
  </si>
  <si>
    <t>DIARIAS</t>
  </si>
  <si>
    <t>OUTROS SERVIÇOS DE TERCEIROS -Pessoa Física</t>
  </si>
  <si>
    <t>APOSENTADORIAS E REFORMAS</t>
  </si>
  <si>
    <t>PENSÕES</t>
  </si>
  <si>
    <t>3.3.9.0.41.00.00.00.00</t>
  </si>
  <si>
    <t>07 - 02 - MANUTENÇÃO DAS ESCOLAS DE EDUCAÇÃO INFANTIL E PRÉ-ESCOLA</t>
  </si>
  <si>
    <t xml:space="preserve">RECURSO FNDE-PPDE </t>
  </si>
  <si>
    <t>1090</t>
  </si>
  <si>
    <t>RESERVA DO RPPS</t>
  </si>
  <si>
    <t>07.01 - MANUTENÇÃO E DESENVOLVIMENTO DO ENSINO - MDE</t>
  </si>
  <si>
    <t>1050</t>
  </si>
  <si>
    <t>1080</t>
  </si>
  <si>
    <t>3.3.9.0.31.00.00.00.00</t>
  </si>
  <si>
    <t>PREMIAÇÕES CULTURAIS, ARTÍSTICAS, CIENTÍFICAS</t>
  </si>
  <si>
    <t>DESPORTIVAS E OUTRAS</t>
  </si>
  <si>
    <t>3.3.9.0.32.00.00.00.00</t>
  </si>
  <si>
    <t>4.4.90.51.00.00.00.00</t>
  </si>
  <si>
    <t>RECURSO PNAC - CRECHE</t>
  </si>
  <si>
    <t>CÓDIGO RECURSO - 1580</t>
  </si>
  <si>
    <t>1580</t>
  </si>
  <si>
    <t>1070</t>
  </si>
  <si>
    <t>1600</t>
  </si>
  <si>
    <t>SALÁRIO EDUCAÇÃO - CÓDIGO 1080</t>
  </si>
  <si>
    <t>TRANSP ESC. ENSINO FUNDAMENTAL -CÓDIGO RECURSO 1070</t>
  </si>
  <si>
    <t>PNATE - CÓDIGO RECURSO 1600</t>
  </si>
  <si>
    <t>ÓRGÃO</t>
  </si>
  <si>
    <t>01 . Câmara Municipal de Vereadores</t>
  </si>
  <si>
    <t>UNID.ORÇAMENTÁRIA</t>
  </si>
  <si>
    <t>01.01 . Câmara Municipal de Vereadores</t>
  </si>
  <si>
    <t>FUNÇÃO</t>
  </si>
  <si>
    <t>01. Legislativa</t>
  </si>
  <si>
    <t>SUBFUNÇÃO</t>
  </si>
  <si>
    <t>031. Ação Legislativa</t>
  </si>
  <si>
    <t>PROGRAMA</t>
  </si>
  <si>
    <t>DESPESAS DE CAPITAL</t>
  </si>
  <si>
    <t>INVESTIMENTOS</t>
  </si>
  <si>
    <t>4.4.90.00.00.00.00</t>
  </si>
  <si>
    <t>4.4.90.52.00.00.00</t>
  </si>
  <si>
    <t>RECEPÇÕES E HOMENAGENS</t>
  </si>
  <si>
    <t>07 - SECRETARIA MUNICIPAL DE EDUCAÇÃO E CULTURA</t>
  </si>
  <si>
    <t>12 - EDUCAÇÃO</t>
  </si>
  <si>
    <t>361 - ENSINO FUNDAMENTAL</t>
  </si>
  <si>
    <t>MANUTENÇÃO DO TRANSPORTE ESCOLAR ENSINO MÉDIO</t>
  </si>
  <si>
    <t>16 - HABITAÇÃO</t>
  </si>
  <si>
    <t>482 - HABITAÇÃO URBANA</t>
  </si>
  <si>
    <t>MANUTENÇÃO DAS ATIVIDADES DA SECRETARIA DO PLANEJAMENTO</t>
  </si>
  <si>
    <t>SERVIÇOS DE CONSULTORIA</t>
  </si>
  <si>
    <t>031- Ação Legislativa</t>
  </si>
  <si>
    <t>01 - Legislativa</t>
  </si>
  <si>
    <t>27 - DESPORTO E LAZER</t>
  </si>
  <si>
    <t xml:space="preserve">REC. FUNCRIANÇA- 1170 </t>
  </si>
  <si>
    <t>3.3.90.36.00.00.00.00</t>
  </si>
  <si>
    <t xml:space="preserve">RECURSO PEAS / ASEMA </t>
  </si>
  <si>
    <t xml:space="preserve">TOTAL DA SECRETARIA DA AGRICULTURA </t>
  </si>
  <si>
    <t>0050</t>
  </si>
  <si>
    <t>RECURSO RPPS - 0050</t>
  </si>
  <si>
    <t>812 - DESPORTO COMUNITÁRIO</t>
  </si>
  <si>
    <t>362 - ENSINO MÉDIO</t>
  </si>
  <si>
    <t>MANUTENÇÃO DO TRANSPORTE ESCOLAR ENSINO PROFISSIONALIZANTE</t>
  </si>
  <si>
    <t>363 - ENSINO PROFISSIONAL</t>
  </si>
  <si>
    <t>02 - 02 - DEPARTAMENTO DOS CONSELHOS SETORIAIS</t>
  </si>
  <si>
    <t>02 - 02 - DEPARTAMENTO DOS CONSELHEIROS SETORIAIS</t>
  </si>
  <si>
    <t>PROJEÇÃO DE DESPESA                                                         MODELO DPM 3</t>
  </si>
  <si>
    <t xml:space="preserve">PROJEÇÃO DE DESPESA                                         </t>
  </si>
  <si>
    <t>MANUTENÇÃO DAS ATIVIDADES DO GABINETE DO VICE-PREFEITO</t>
  </si>
  <si>
    <t>03.01 - GABINETE DO VICE-PREFEITO</t>
  </si>
  <si>
    <t>03 - GABINETE DO VICE-PREFEITO</t>
  </si>
  <si>
    <t xml:space="preserve">PROJEÇÃO DE DESPESA                                                         </t>
  </si>
  <si>
    <t>123 - ADMINISTRAÇÃO FINANCEIRA</t>
  </si>
  <si>
    <t>MANUTENÇÃO DAS ATIVIDADES DA SECRETARIA DA FAZENDA</t>
  </si>
  <si>
    <t>PROJEÇÃO DA DESPESA</t>
  </si>
  <si>
    <t>09.01</t>
  </si>
  <si>
    <t>271. Previdência Básica</t>
  </si>
  <si>
    <t>131 - Comunicação Social</t>
  </si>
  <si>
    <t>04 . ADMINISTRAÇÃO</t>
  </si>
  <si>
    <t>131. COMUNICAÇÃO SOCIAL</t>
  </si>
  <si>
    <t>09 - PREVIDÊNCIA SOCIAL</t>
  </si>
  <si>
    <t>271 - PREVIDÊNCIA BÁSICA</t>
  </si>
  <si>
    <t>MANUTENÇÃO DOS CONSELHOS SETORIAIS</t>
  </si>
  <si>
    <t>MANUTENÇÃO DO CONSELHO TUTELAR</t>
  </si>
  <si>
    <t>08. - ASSISTÊNCIA SOCIAL</t>
  </si>
  <si>
    <t>243 - ASSISTÊNCIA À CRIANÇA E AO ADOLESCENTE</t>
  </si>
  <si>
    <t>TRANSFERÊNCIAS AO ESTADO E AO DISTRITO FEDERAL</t>
  </si>
  <si>
    <t>CONTRIBUIÇÕES</t>
  </si>
  <si>
    <t>121 - PLANEJAMENTO E ORÇAMENTO</t>
  </si>
  <si>
    <t>08 - SECRETARIA MUNICPAL DA SAÚDE E ASSISTÊNCIA SOCIAL</t>
  </si>
  <si>
    <t>MANUTENÇÃO DO PROGRAMA DE INCENTIVO AO TURISMO</t>
  </si>
  <si>
    <t>07.01 -MANUTENÇÃO E DESENVOLVIMENTO DO ENSINO</t>
  </si>
  <si>
    <t xml:space="preserve">12 - EDUCAÇÃO </t>
  </si>
  <si>
    <t>07.01 - MANUTENÇÀO E DESENVOLVIMENTO DO ENSINO</t>
  </si>
  <si>
    <t>RESERVA DE CONTINGÊNCIA</t>
  </si>
  <si>
    <t>9.0.00.00.00.00.00</t>
  </si>
  <si>
    <t>9.9.00.00.00.00.00</t>
  </si>
  <si>
    <t>9.9.99.00.00.00.00</t>
  </si>
  <si>
    <t>9.9.99.99.00.00.00</t>
  </si>
  <si>
    <t>99 - RESERVA DE CONTINGÊNCIA</t>
  </si>
  <si>
    <t>99.99 - RESERVA DE CONTINGÊNCIA</t>
  </si>
  <si>
    <t>999 - RESERVA DE CONTINGÊNCIA</t>
  </si>
  <si>
    <t>08 - ASSISTÊNCIA SOCIAL</t>
  </si>
  <si>
    <t>242 - ASSISTÊNCIA AO PORTADOR DE DEFICIÊNCIA</t>
  </si>
  <si>
    <t>15 - URBANISMO</t>
  </si>
  <si>
    <t>452 - INFRA-ESTRUTURA URBANA</t>
  </si>
  <si>
    <t>MANUTENÇÃO DO PROGRAMA DE UTILIZAÇÃO DE MÃO-DE-OBRA PRISIONAL</t>
  </si>
  <si>
    <t>MANUTENÇÃO DOS VEÍCULOS DA SECRETARIA DA SAÚDE</t>
  </si>
  <si>
    <t>OBRAS E INSTALAÇÕES</t>
  </si>
  <si>
    <t>4.4.90.52.00.00.00.00</t>
  </si>
  <si>
    <t>05 - SECRETARIA MUNICIPAL DO PLANEJAMENTO, INDÚSTRIA, COMÉRCIO, DESENVOLVIMENTO ECONÔMICO E TURISMO</t>
  </si>
  <si>
    <t>05.01 - SECRETARIA MUNICIPAL DO PLANEJAMENTO, INDÚSTRIA, COMÉRCIO, DESENVOLVIMENTO ECONÔMICO E TURISMO</t>
  </si>
  <si>
    <t>EQUIPAMENTOS E MATERIAL PERMANENTE</t>
  </si>
  <si>
    <t>CONCESSÃO DE EMPRÉSTIMOS E FINANCIAMENTOS</t>
  </si>
  <si>
    <t>MANUTENÇÃO DAS ATIVIDADES DA SECRETARIA DA AGRICULTURA</t>
  </si>
  <si>
    <t>08 - SECRETARIA MUNICIPAL DA SAÚDE E ASSISTÊNCIA SOCIAL</t>
  </si>
  <si>
    <t>IMPLANTAR E INSTALAR LABORATÓRIO DE CIÊNCIAS  NAS ESCOLAS PÓLO</t>
  </si>
  <si>
    <t>MANUTENÇÃO DA MERENDA ESCOLAR DA EDUCAÇÃO I NFANTIL - RECURSOS VINCULADOS</t>
  </si>
  <si>
    <t>07.02 - SMEC RECURSOS VINCULADOS</t>
  </si>
  <si>
    <t>RECURSO PNAP - PRÉ-ESCOLA</t>
  </si>
  <si>
    <t>CÓDIGO RECURSO   2050</t>
  </si>
  <si>
    <t>2220</t>
  </si>
  <si>
    <t>2220 - RECURSO PNAEN - ENS. MÉDIO</t>
  </si>
  <si>
    <t>2240</t>
  </si>
  <si>
    <t>2240 - PNATE  EDUCA. INFANTIL</t>
  </si>
  <si>
    <t>2250</t>
  </si>
  <si>
    <t>1290</t>
  </si>
  <si>
    <t>1290 - TRANSP. ESCOLAR ENS. MÉDIO - ESTADO</t>
  </si>
  <si>
    <t>2250 - PNATE - ENS. MÉDIO - FEDERAL</t>
  </si>
  <si>
    <t>07.03 - GASTOS NÃO COMPUTADOS NA MDE</t>
  </si>
  <si>
    <t>07.03 - SMEC RECURSOS VINCULADOS</t>
  </si>
  <si>
    <t>366 - EDUCAÇÃO DE JOVENS E ADULTOS</t>
  </si>
  <si>
    <t>122  -ADMINISTRAÇÃO GERAL</t>
  </si>
  <si>
    <t>08.01 - DEPARTAMENTO DO FUNDO MUNICIPAL DA SAÚDE</t>
  </si>
  <si>
    <t>26 - TRANSPORTES</t>
  </si>
  <si>
    <t>606 - EXTENSÃO RURAL</t>
  </si>
  <si>
    <t>272 - PREVIDÊNCIA DO REGIME ESTATUTÁRIO</t>
  </si>
  <si>
    <t>09.02 - FUNDO MUNICIPAL DE DESENVOLVIMENTO RURAL</t>
  </si>
  <si>
    <t>601 - PROMOÇÃO DA PRODUÇÃO VEGETAL</t>
  </si>
  <si>
    <t>JUROS E ENCARGOS DA DÍVIDA</t>
  </si>
  <si>
    <t>JUROS SOBRE A DÍVIDA POR CONTRATO</t>
  </si>
  <si>
    <t>OUTROS ENCARGOS SOBRE A DÍVIDA POR CONTRATO</t>
  </si>
  <si>
    <t>CÓDIGO RECURSO - 1090</t>
  </si>
  <si>
    <t>02.02 - DEPARTAMENTO DOS CONSELHOS SETORIAIS</t>
  </si>
  <si>
    <t xml:space="preserve">AQUISIÇÃO DE MEDICAMENTOS </t>
  </si>
  <si>
    <t>17 - SANEAMENTO</t>
  </si>
  <si>
    <t>511 - SANEAMENTO BÁSICO RURAL</t>
  </si>
  <si>
    <t>CAMPANHA COMPRE MAIS EM SANTO CRISTO</t>
  </si>
  <si>
    <t>MATERIAL DE DISTRIBUIÇÃO GRATUITA</t>
  </si>
  <si>
    <t>244 - ASSISTÊNCIA COMUNITÁRIA</t>
  </si>
  <si>
    <t>241 - ASSISTÊNCIA AO IDOSO</t>
  </si>
  <si>
    <t>OUTROS AUXÍLIOS FINANCEIROS A PESSOAS FÍSICAS</t>
  </si>
  <si>
    <t>ESPECIFICAÇÃO</t>
  </si>
  <si>
    <t>PRÓPRIO</t>
  </si>
  <si>
    <t>VINCULADO</t>
  </si>
  <si>
    <t>TOTAL</t>
  </si>
  <si>
    <t>DESPESAS CORRENTES</t>
  </si>
  <si>
    <t>PESSOAL  E ENCARGOS SOCIAIS</t>
  </si>
  <si>
    <t>Aplicações Diretas</t>
  </si>
  <si>
    <t>OUTRAS DESPESAS CORRENTES</t>
  </si>
  <si>
    <t>OBJETIVO</t>
  </si>
  <si>
    <t>TOTAIS</t>
  </si>
  <si>
    <t>APLICAÇÕES DIRETAS</t>
  </si>
  <si>
    <t>MATERIAL DE CONSUMO</t>
  </si>
  <si>
    <t>OUTROS SERVIÇOS DE TERCEIROS - PESSOA FÍSICA</t>
  </si>
  <si>
    <t>PESSOAL E ENCARGOS SOCIAIS</t>
  </si>
  <si>
    <t>4.4.00.00.00.00.00</t>
  </si>
  <si>
    <t>23 - COMÉRCIO E SERVIÇOS</t>
  </si>
  <si>
    <t>695 - TURISMO</t>
  </si>
  <si>
    <t>3.0.0.0.00.00.00.00.00</t>
  </si>
  <si>
    <t>3.1.0.0.00.00.00.00.00</t>
  </si>
  <si>
    <t>VENCIMENTOS E VANTAGENS FIXAS -PESSOAL CIVIL</t>
  </si>
  <si>
    <t>4990 - CONVÊNIO FUNASA - DOENÇA DE CHAGAS</t>
  </si>
  <si>
    <t>OUTRAS DESPESAS VARIÁVEIS - PESSOAL CIVIL</t>
  </si>
  <si>
    <t>3.3.0.0.00.00.00.00.00</t>
  </si>
  <si>
    <t>DIÁRIAS - PESSOAL CIVIL</t>
  </si>
  <si>
    <t>3.1.9.0.00.00.00.00.00</t>
  </si>
  <si>
    <t>3.1.9.0.11.00.00.00.00</t>
  </si>
  <si>
    <t>RECURSO CIDE - 1630</t>
  </si>
  <si>
    <t>3.3.9.0.00.00.00.00.00</t>
  </si>
  <si>
    <t>3.3.9.0.14.00.00.00.00</t>
  </si>
  <si>
    <t>3.3.9.0.30.00.00.00.00</t>
  </si>
  <si>
    <t>3.3.9.0.33.00.00.00.00</t>
  </si>
  <si>
    <t>PASSAGENS E DESPESAS COM LOCOMOÇÃO</t>
  </si>
  <si>
    <t>3.3.9.0.35.00.00.00.00</t>
  </si>
  <si>
    <t>3.3.9.0.39.00.00.00.00</t>
  </si>
  <si>
    <t>OUTROS SERVIÇOS DE TERCEIROS -Pessoa Jurídica</t>
  </si>
  <si>
    <t>20 - AGRICULTURA</t>
  </si>
  <si>
    <t>602 - PROMOÇÃO DA PRODUÇÃO ANIMAL</t>
  </si>
  <si>
    <t>CONTRATAÇÃO POR TEMPO DETERMINADO</t>
  </si>
  <si>
    <t>4.4.9.0.52.00.00.00.00</t>
  </si>
  <si>
    <t>MANUTENÇÃO DO TRANSPORTE ESCOLAR ENSINO SUPERIOR</t>
  </si>
  <si>
    <t>INDENIZAÇÕES E RESTITUIÇÕES</t>
  </si>
  <si>
    <t>04 01 - SECRETARIA MUNICIPAL DA FAZENDA</t>
  </si>
  <si>
    <t>28 - ENCARGOS ESPECIAIS</t>
  </si>
  <si>
    <t>846 - OUTROS ENCARGOS ESPECIAIS</t>
  </si>
  <si>
    <t>07 - SECRETARIA  MUNICIPAL DE EDUCAÇÃO E CULTURA</t>
  </si>
  <si>
    <t>364 - ENSINO SUPERIOR</t>
  </si>
  <si>
    <t>OBRIGAÇÕES PATRONAIS</t>
  </si>
  <si>
    <t>07 - SECRETARIA MUNICIPAL DE EDUCAÇÀO E CULTURA</t>
  </si>
  <si>
    <t>04 - SECRETARIA MUNICIPAL DA FAZENDA</t>
  </si>
  <si>
    <t>04.01 - SECRETARIA MUNICIPAL DA FAZENDA</t>
  </si>
  <si>
    <t>10 - SAÚDE</t>
  </si>
  <si>
    <t>07.01 - MANUTENÇÃO E DESENVOLVIMENTO DO ENSINO</t>
  </si>
  <si>
    <t>SUBVENÇÕES SOCIAIS</t>
  </si>
  <si>
    <t>367 - EDUCAÇÃO ESPECIAL</t>
  </si>
  <si>
    <t>4.0.00.00.00.00.00</t>
  </si>
  <si>
    <t>INVERSÕES FINANCEIRAS</t>
  </si>
  <si>
    <t>13 - CULTURA</t>
  </si>
  <si>
    <t>392 - DIFUSÃO CULTURAL</t>
  </si>
  <si>
    <t>CONTRIBUIÇÕES PREVIDENCIÁRIAS E ASSISTENCIAIS</t>
  </si>
  <si>
    <t>04 - ADMINISTRAÇÃO</t>
  </si>
  <si>
    <t>122 - ADMINISTRAÇÃO GERAL</t>
  </si>
  <si>
    <t>DESPESA DE CAPITAL</t>
  </si>
  <si>
    <t>452 - SERVIÇOS URBANOS</t>
  </si>
  <si>
    <t>MANUTENÇÃO DOS SISTEMA DE SINALIZAÇÃO DE RUAS</t>
  </si>
  <si>
    <t>26 - TRANSPORTE</t>
  </si>
  <si>
    <t>782 - TRANSPORTE RODOVIÁRIO</t>
  </si>
  <si>
    <t>CÓDIGO RECURSO MER. ESCOLAR - 1050</t>
  </si>
  <si>
    <t>CÓDIGO RECURSO SAL. EDUCAÇÃO - 1080</t>
  </si>
  <si>
    <t>04 - ADIMINISTRAÇÃO</t>
  </si>
  <si>
    <t>25 - ENERGIA</t>
  </si>
  <si>
    <t>752 - ENERGIA ELÉTRICA</t>
  </si>
  <si>
    <t>CONSTRUÇÃO E AMPLIAÇÃO DE REDES DE ÁGUA</t>
  </si>
  <si>
    <t>CÓD. RECURSO - 1060</t>
  </si>
  <si>
    <t>10 - ENCARGOS GERAIS</t>
  </si>
  <si>
    <t>10 .01 - ENCARGOS GERAIS</t>
  </si>
  <si>
    <t>843 - SERVIÇO DA DÍVIDA INTERNA</t>
  </si>
  <si>
    <t>MANUTENÇÃO DO PAÇO MUNICIPAL</t>
  </si>
  <si>
    <t>PARCERIAS COM UNIVERSIDADES, ESCOLAS TÉCNICAS E PROFISSIONALIZANTES</t>
  </si>
  <si>
    <t>CELEBRAR CONVÊNIO COM O A CASA FAMILIAR RURAL</t>
  </si>
  <si>
    <t>AQUISIÇÃO DE EQUIPAMENTOS DE INFORMÁTICA PARA AS ESCOLAS MUNICIPAIS</t>
  </si>
  <si>
    <t>MANUTENÇÃO DO SISTEMA DE INFORMATIZAÇÃO E ACESSO À INTERNET NAS ESCOLAS</t>
  </si>
  <si>
    <t>2118</t>
  </si>
  <si>
    <t>MANUTENÇÃO DE CONVÊNIOS COM APAE E APADA</t>
  </si>
  <si>
    <t>TRANSPORTE ESCOLAR DE CRIANÇAS COM NECESSIDADES ESPECIAIS</t>
  </si>
  <si>
    <t xml:space="preserve">MANUTENÇÃO DO PROGRAMA  AUTONOMIA FINANCEIRA </t>
  </si>
  <si>
    <t>MANUTENÇÃO DO PROGRAMA DE AVALIAÇÃO DO DESEMPENHO ESCOLAR</t>
  </si>
  <si>
    <t>IMPLANTAR E INSTALAR LABORATÓRIO DE LÍNGUAS  NAS ESCOLAS PÓLO</t>
  </si>
  <si>
    <t>IMPLANTAR E INSTALAR LABORATÓRIO DE APRENDIZAGEM NAS ESCOLAS PÓLO</t>
  </si>
  <si>
    <t>MANUTENÇÃO DOS LABORATÓRIOS</t>
  </si>
  <si>
    <t>REALIZAÇÃO E ORGANIZAÇÃO DA FEIRA DO LIVRO</t>
  </si>
  <si>
    <t>MANUTENÇAO DAS ATIVIDADES DE INCENTIVO À CULTURA</t>
  </si>
  <si>
    <t>MANUTENÇÃO DA BANDA MUNICIPAL</t>
  </si>
  <si>
    <t>MANUTENÇÃO DO CENTRO CULTURAL E AQUISIÇÃO DE MATERIAL PERMANENTE</t>
  </si>
  <si>
    <t>APOIO E MANUTENÇÃO DE EVENTOS CULTURAIS</t>
  </si>
  <si>
    <t>APOIO E MANUTENÇÃO DE EVENTOS CÍVICOS</t>
  </si>
  <si>
    <t>APOIO E MANUTENÇÃO DE EVENTOS COMEMORATIVOS, FESTIVOS E TRADICIONAIS</t>
  </si>
  <si>
    <t>122  - ADMINISTRAÇÃO GERAL</t>
  </si>
  <si>
    <t>9999 - RESERVA DE CONTINGÊNCIA</t>
  </si>
  <si>
    <t>EQUIPAMENTOS DE SONORIZAÇÃO, CLIMATIZAÇÃO E IMAGEM CENTRO CULTURAL</t>
  </si>
  <si>
    <t>AQUISIÇÃO DE EQUIPAMENTOS E ACERVO BIBLIOGRÁFICO</t>
  </si>
  <si>
    <t>MANUTENÇÃO DA BIBLIOTECA PÚBLICA MUNICIPAL</t>
  </si>
  <si>
    <t>MANUTENÇÃO DO MUSEU E AQUISIÇÃO DE ACERVO</t>
  </si>
  <si>
    <t>ELABORAÇÃO DO CALENDÁRIO ANUAL DE EVENTOS</t>
  </si>
  <si>
    <t>MANUTENÇÃO DO PROGRAMA DE PROMOÇÃO AO DESPORTO E LAZER</t>
  </si>
  <si>
    <t>0005</t>
  </si>
  <si>
    <t>CONCESSÃO DE AUXÍLIO A ENTIDADES ESPORTIVAS</t>
  </si>
  <si>
    <t xml:space="preserve">0101 - APOIO ADMINISTRATIVO - PODER EXECUTIVO 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</si>
</sst>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#,##0.00;[Red]#,##0.00"/>
    <numFmt numFmtId="177" formatCode="&quot;R$&quot;#,##0.00;[Red]&quot;R$&quot;#,##0.00"/>
    <numFmt numFmtId="178" formatCode="0.00;[Red]0.00"/>
    <numFmt numFmtId="179" formatCode="0;[Red]0"/>
    <numFmt numFmtId="180" formatCode="#,##0;[Red]#,##0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 horizontal="right"/>
    </xf>
    <xf numFmtId="176" fontId="0" fillId="0" borderId="20" xfId="0" applyNumberForma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1" xfId="0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76" fontId="0" fillId="0" borderId="0" xfId="0" applyNumberFormat="1" applyBorder="1" applyAlignment="1">
      <alignment/>
    </xf>
    <xf numFmtId="0" fontId="0" fillId="34" borderId="0" xfId="0" applyFill="1" applyBorder="1" applyAlignment="1">
      <alignment/>
    </xf>
    <xf numFmtId="176" fontId="0" fillId="34" borderId="0" xfId="0" applyNumberFormat="1" applyFill="1" applyBorder="1" applyAlignment="1">
      <alignment/>
    </xf>
    <xf numFmtId="176" fontId="2" fillId="0" borderId="10" xfId="0" applyNumberFormat="1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176" fontId="2" fillId="33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 horizontal="center"/>
    </xf>
    <xf numFmtId="177" fontId="0" fillId="0" borderId="10" xfId="0" applyNumberFormat="1" applyBorder="1" applyAlignment="1">
      <alignment/>
    </xf>
    <xf numFmtId="0" fontId="0" fillId="0" borderId="22" xfId="0" applyBorder="1" applyAlignment="1">
      <alignment/>
    </xf>
    <xf numFmtId="176" fontId="0" fillId="0" borderId="0" xfId="0" applyNumberForma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176" fontId="2" fillId="0" borderId="2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1" fillId="0" borderId="20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176" fontId="1" fillId="0" borderId="13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176" fontId="7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/>
    </xf>
    <xf numFmtId="0" fontId="2" fillId="0" borderId="17" xfId="0" applyFont="1" applyBorder="1" applyAlignment="1">
      <alignment/>
    </xf>
    <xf numFmtId="176" fontId="0" fillId="0" borderId="10" xfId="0" applyNumberFormat="1" applyBorder="1" applyAlignment="1">
      <alignment horizontal="right"/>
    </xf>
    <xf numFmtId="176" fontId="0" fillId="0" borderId="10" xfId="0" applyNumberForma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176" fontId="3" fillId="0" borderId="0" xfId="0" applyNumberFormat="1" applyFont="1" applyAlignment="1">
      <alignment/>
    </xf>
    <xf numFmtId="176" fontId="6" fillId="0" borderId="20" xfId="0" applyNumberFormat="1" applyFont="1" applyBorder="1" applyAlignment="1">
      <alignment/>
    </xf>
    <xf numFmtId="176" fontId="8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1" fillId="0" borderId="15" xfId="0" applyFont="1" applyBorder="1" applyAlignment="1">
      <alignment horizontal="center"/>
    </xf>
    <xf numFmtId="0" fontId="0" fillId="35" borderId="10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0" fillId="36" borderId="10" xfId="0" applyFill="1" applyBorder="1" applyAlignment="1">
      <alignment/>
    </xf>
    <xf numFmtId="0" fontId="0" fillId="36" borderId="0" xfId="0" applyFill="1" applyAlignment="1">
      <alignment/>
    </xf>
    <xf numFmtId="0" fontId="2" fillId="36" borderId="10" xfId="0" applyFont="1" applyFill="1" applyBorder="1" applyAlignment="1">
      <alignment/>
    </xf>
    <xf numFmtId="0" fontId="8" fillId="0" borderId="19" xfId="0" applyFont="1" applyBorder="1" applyAlignment="1">
      <alignment/>
    </xf>
    <xf numFmtId="176" fontId="2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20" xfId="0" applyBorder="1" applyAlignment="1">
      <alignment/>
    </xf>
    <xf numFmtId="176" fontId="2" fillId="0" borderId="13" xfId="0" applyNumberFormat="1" applyFont="1" applyBorder="1" applyAlignment="1">
      <alignment/>
    </xf>
    <xf numFmtId="0" fontId="0" fillId="34" borderId="19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49" fontId="0" fillId="0" borderId="10" xfId="0" applyNumberFormat="1" applyBorder="1" applyAlignment="1">
      <alignment horizontal="right"/>
    </xf>
    <xf numFmtId="176" fontId="2" fillId="0" borderId="12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176" fontId="1" fillId="0" borderId="12" xfId="0" applyNumberFormat="1" applyFont="1" applyBorder="1" applyAlignment="1">
      <alignment/>
    </xf>
    <xf numFmtId="176" fontId="0" fillId="0" borderId="20" xfId="0" applyNumberFormat="1" applyFont="1" applyBorder="1" applyAlignment="1">
      <alignment/>
    </xf>
    <xf numFmtId="0" fontId="0" fillId="36" borderId="0" xfId="0" applyFill="1" applyAlignment="1">
      <alignment horizontal="right"/>
    </xf>
    <xf numFmtId="39" fontId="0" fillId="36" borderId="0" xfId="0" applyNumberFormat="1" applyFill="1" applyAlignment="1">
      <alignment/>
    </xf>
    <xf numFmtId="176" fontId="0" fillId="0" borderId="13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0" fontId="2" fillId="0" borderId="17" xfId="0" applyFont="1" applyBorder="1" applyAlignment="1">
      <alignment horizontal="right"/>
    </xf>
    <xf numFmtId="39" fontId="0" fillId="0" borderId="10" xfId="0" applyNumberFormat="1" applyFont="1" applyBorder="1" applyAlignment="1">
      <alignment horizontal="right"/>
    </xf>
    <xf numFmtId="39" fontId="2" fillId="0" borderId="10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/>
    </xf>
    <xf numFmtId="176" fontId="0" fillId="0" borderId="18" xfId="0" applyNumberFormat="1" applyBorder="1" applyAlignment="1">
      <alignment/>
    </xf>
    <xf numFmtId="176" fontId="2" fillId="0" borderId="19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39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/>
    </xf>
    <xf numFmtId="176" fontId="0" fillId="36" borderId="0" xfId="0" applyNumberFormat="1" applyFill="1" applyAlignment="1">
      <alignment/>
    </xf>
    <xf numFmtId="176" fontId="2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2" fillId="0" borderId="0" xfId="0" applyNumberFormat="1" applyFont="1" applyAlignment="1">
      <alignment/>
    </xf>
    <xf numFmtId="0" fontId="0" fillId="36" borderId="0" xfId="0" applyFill="1" applyBorder="1" applyAlignment="1">
      <alignment/>
    </xf>
    <xf numFmtId="39" fontId="5" fillId="0" borderId="10" xfId="0" applyNumberFormat="1" applyFont="1" applyBorder="1" applyAlignment="1">
      <alignment horizontal="right"/>
    </xf>
    <xf numFmtId="39" fontId="1" fillId="0" borderId="10" xfId="0" applyNumberFormat="1" applyFont="1" applyBorder="1" applyAlignment="1">
      <alignment horizontal="right"/>
    </xf>
    <xf numFmtId="176" fontId="0" fillId="36" borderId="0" xfId="0" applyNumberFormat="1" applyFill="1" applyBorder="1" applyAlignment="1">
      <alignment/>
    </xf>
    <xf numFmtId="0" fontId="0" fillId="36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0" fillId="34" borderId="17" xfId="0" applyFill="1" applyBorder="1" applyAlignment="1">
      <alignment/>
    </xf>
    <xf numFmtId="0" fontId="3" fillId="0" borderId="19" xfId="0" applyFont="1" applyBorder="1" applyAlignment="1">
      <alignment/>
    </xf>
    <xf numFmtId="176" fontId="2" fillId="36" borderId="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176" fontId="0" fillId="0" borderId="10" xfId="0" applyNumberFormat="1" applyFont="1" applyBorder="1" applyAlignment="1">
      <alignment/>
    </xf>
    <xf numFmtId="0" fontId="0" fillId="35" borderId="10" xfId="0" applyFont="1" applyFill="1" applyBorder="1" applyAlignment="1">
      <alignment/>
    </xf>
    <xf numFmtId="0" fontId="2" fillId="0" borderId="14" xfId="0" applyFont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49" fontId="0" fillId="35" borderId="10" xfId="0" applyNumberFormat="1" applyFill="1" applyBorder="1" applyAlignment="1">
      <alignment horizontal="center"/>
    </xf>
    <xf numFmtId="3" fontId="2" fillId="33" borderId="19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0" fillId="37" borderId="10" xfId="0" applyNumberFormat="1" applyFill="1" applyBorder="1" applyAlignment="1">
      <alignment horizontal="center"/>
    </xf>
    <xf numFmtId="49" fontId="0" fillId="36" borderId="10" xfId="0" applyNumberFormat="1" applyFill="1" applyBorder="1" applyAlignment="1">
      <alignment horizontal="center"/>
    </xf>
    <xf numFmtId="0" fontId="2" fillId="37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39" fontId="0" fillId="37" borderId="19" xfId="0" applyNumberFormat="1" applyFill="1" applyBorder="1" applyAlignment="1">
      <alignment/>
    </xf>
    <xf numFmtId="0" fontId="0" fillId="37" borderId="10" xfId="0" applyFill="1" applyBorder="1" applyAlignment="1">
      <alignment horizontal="right"/>
    </xf>
    <xf numFmtId="49" fontId="0" fillId="0" borderId="10" xfId="0" applyNumberForma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39" fontId="0" fillId="0" borderId="10" xfId="0" applyNumberFormat="1" applyFont="1" applyFill="1" applyBorder="1" applyAlignment="1">
      <alignment horizontal="right"/>
    </xf>
    <xf numFmtId="39" fontId="2" fillId="0" borderId="10" xfId="0" applyNumberFormat="1" applyFont="1" applyFill="1" applyBorder="1" applyAlignment="1">
      <alignment horizontal="right"/>
    </xf>
    <xf numFmtId="39" fontId="1" fillId="0" borderId="10" xfId="0" applyNumberFormat="1" applyFont="1" applyFill="1" applyBorder="1" applyAlignment="1">
      <alignment horizontal="right"/>
    </xf>
    <xf numFmtId="39" fontId="5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6" fontId="4" fillId="0" borderId="20" xfId="0" applyNumberFormat="1" applyFont="1" applyBorder="1" applyAlignment="1">
      <alignment/>
    </xf>
    <xf numFmtId="49" fontId="0" fillId="34" borderId="10" xfId="0" applyNumberFormat="1" applyFill="1" applyBorder="1" applyAlignment="1">
      <alignment horizontal="center"/>
    </xf>
    <xf numFmtId="176" fontId="2" fillId="36" borderId="1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49" fontId="2" fillId="33" borderId="19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39" fontId="2" fillId="0" borderId="10" xfId="0" applyNumberFormat="1" applyFont="1" applyBorder="1" applyAlignment="1">
      <alignment/>
    </xf>
    <xf numFmtId="39" fontId="0" fillId="36" borderId="10" xfId="0" applyNumberFormat="1" applyFill="1" applyBorder="1" applyAlignment="1">
      <alignment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6" fontId="0" fillId="0" borderId="10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7" xfId="0" applyBorder="1" applyAlignment="1">
      <alignment horizontal="left"/>
    </xf>
    <xf numFmtId="0" fontId="3" fillId="36" borderId="10" xfId="0" applyFont="1" applyFill="1" applyBorder="1" applyAlignment="1">
      <alignment/>
    </xf>
    <xf numFmtId="49" fontId="2" fillId="0" borderId="19" xfId="0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176" fontId="0" fillId="36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0" fontId="0" fillId="37" borderId="10" xfId="0" applyFill="1" applyBorder="1" applyAlignment="1">
      <alignment horizontal="center"/>
    </xf>
    <xf numFmtId="176" fontId="0" fillId="37" borderId="10" xfId="0" applyNumberFormat="1" applyFill="1" applyBorder="1" applyAlignment="1">
      <alignment/>
    </xf>
    <xf numFmtId="0" fontId="0" fillId="37" borderId="10" xfId="0" applyFont="1" applyFill="1" applyBorder="1" applyAlignment="1">
      <alignment/>
    </xf>
    <xf numFmtId="176" fontId="0" fillId="37" borderId="10" xfId="0" applyNumberFormat="1" applyFont="1" applyFill="1" applyBorder="1" applyAlignment="1">
      <alignment/>
    </xf>
    <xf numFmtId="0" fontId="10" fillId="0" borderId="20" xfId="0" applyFont="1" applyBorder="1" applyAlignment="1">
      <alignment/>
    </xf>
    <xf numFmtId="0" fontId="0" fillId="0" borderId="10" xfId="0" applyBorder="1" applyAlignment="1">
      <alignment horizontal="right"/>
    </xf>
    <xf numFmtId="0" fontId="11" fillId="0" borderId="0" xfId="0" applyFont="1" applyAlignment="1">
      <alignment/>
    </xf>
    <xf numFmtId="176" fontId="0" fillId="36" borderId="10" xfId="0" applyNumberFormat="1" applyFill="1" applyBorder="1" applyAlignment="1">
      <alignment horizontal="center"/>
    </xf>
    <xf numFmtId="176" fontId="0" fillId="0" borderId="19" xfId="0" applyNumberFormat="1" applyBorder="1" applyAlignment="1">
      <alignment/>
    </xf>
    <xf numFmtId="0" fontId="0" fillId="35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0" borderId="20" xfId="0" applyFill="1" applyBorder="1" applyAlignment="1">
      <alignment/>
    </xf>
    <xf numFmtId="49" fontId="0" fillId="37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176" fontId="0" fillId="37" borderId="10" xfId="0" applyNumberFormat="1" applyFill="1" applyBorder="1" applyAlignment="1">
      <alignment horizontal="center"/>
    </xf>
    <xf numFmtId="0" fontId="8" fillId="0" borderId="10" xfId="0" applyFont="1" applyBorder="1" applyAlignment="1">
      <alignment/>
    </xf>
    <xf numFmtId="176" fontId="2" fillId="36" borderId="0" xfId="0" applyNumberFormat="1" applyFont="1" applyFill="1" applyAlignment="1">
      <alignment/>
    </xf>
    <xf numFmtId="39" fontId="0" fillId="36" borderId="20" xfId="0" applyNumberForma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176" fontId="5" fillId="0" borderId="10" xfId="0" applyNumberFormat="1" applyFont="1" applyFill="1" applyBorder="1" applyAlignment="1">
      <alignment/>
    </xf>
    <xf numFmtId="176" fontId="1" fillId="0" borderId="10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right"/>
    </xf>
    <xf numFmtId="176" fontId="2" fillId="0" borderId="20" xfId="0" applyNumberFormat="1" applyFont="1" applyFill="1" applyBorder="1" applyAlignment="1">
      <alignment/>
    </xf>
    <xf numFmtId="176" fontId="0" fillId="0" borderId="20" xfId="0" applyNumberForma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176" fontId="2" fillId="35" borderId="10" xfId="0" applyNumberFormat="1" applyFont="1" applyFill="1" applyBorder="1" applyAlignment="1">
      <alignment/>
    </xf>
    <xf numFmtId="0" fontId="0" fillId="36" borderId="17" xfId="0" applyFill="1" applyBorder="1" applyAlignment="1">
      <alignment/>
    </xf>
    <xf numFmtId="176" fontId="2" fillId="0" borderId="2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53"/>
  <sheetViews>
    <sheetView showGridLines="0" tabSelected="1" zoomScale="75" zoomScaleNormal="75" zoomScalePageLayoutView="0" workbookViewId="0" topLeftCell="C1">
      <selection activeCell="D370" sqref="D370"/>
    </sheetView>
  </sheetViews>
  <sheetFormatPr defaultColWidth="9.140625" defaultRowHeight="12.75"/>
  <cols>
    <col min="1" max="1" width="1.28515625" style="0" customWidth="1"/>
    <col min="2" max="2" width="16.140625" style="0" customWidth="1"/>
    <col min="3" max="3" width="22.8515625" style="28" customWidth="1"/>
    <col min="4" max="4" width="58.421875" style="28" customWidth="1"/>
    <col min="5" max="5" width="16.57421875" style="28" customWidth="1"/>
    <col min="6" max="6" width="15.8515625" style="28" customWidth="1"/>
    <col min="7" max="7" width="18.421875" style="28" customWidth="1"/>
    <col min="8" max="16384" width="9.140625" style="28" customWidth="1"/>
  </cols>
  <sheetData>
    <row r="1" spans="3:7" ht="15.75">
      <c r="C1" s="222" t="s">
        <v>541</v>
      </c>
      <c r="D1" s="222"/>
      <c r="E1" s="222"/>
      <c r="F1" s="222"/>
      <c r="G1" s="222"/>
    </row>
    <row r="2" spans="2:7" ht="12.75">
      <c r="B2" s="13"/>
      <c r="C2" s="36" t="s">
        <v>58</v>
      </c>
      <c r="D2" s="3" t="s">
        <v>59</v>
      </c>
      <c r="E2" s="4"/>
      <c r="F2" s="4"/>
      <c r="G2" s="5"/>
    </row>
    <row r="3" spans="2:7" ht="12.75">
      <c r="B3" s="13"/>
      <c r="C3" s="132">
        <v>2001</v>
      </c>
      <c r="D3" s="6" t="s">
        <v>60</v>
      </c>
      <c r="E3" s="7"/>
      <c r="F3" s="7"/>
      <c r="G3" s="8"/>
    </row>
    <row r="4" spans="2:7" ht="12.75">
      <c r="B4" s="13"/>
      <c r="C4" s="36" t="s">
        <v>61</v>
      </c>
      <c r="D4" s="9"/>
      <c r="E4" s="10"/>
      <c r="F4" s="10"/>
      <c r="G4" s="11"/>
    </row>
    <row r="5" spans="2:7" ht="12.75">
      <c r="B5" s="13"/>
      <c r="C5" s="37" t="s">
        <v>62</v>
      </c>
      <c r="D5" s="12" t="s">
        <v>865</v>
      </c>
      <c r="E5" s="12" t="s">
        <v>866</v>
      </c>
      <c r="F5" s="12" t="s">
        <v>867</v>
      </c>
      <c r="G5" s="12" t="s">
        <v>868</v>
      </c>
    </row>
    <row r="6" spans="2:7" ht="18">
      <c r="B6" s="13"/>
      <c r="C6" s="38" t="s">
        <v>882</v>
      </c>
      <c r="D6" s="15" t="s">
        <v>869</v>
      </c>
      <c r="E6" s="52">
        <f>E7+E11</f>
        <v>259200</v>
      </c>
      <c r="F6" s="14"/>
      <c r="G6" s="52">
        <f>G7+G11</f>
        <v>259200</v>
      </c>
    </row>
    <row r="7" spans="2:7" ht="15.75">
      <c r="B7" s="13"/>
      <c r="C7" s="38" t="s">
        <v>883</v>
      </c>
      <c r="D7" s="15" t="s">
        <v>870</v>
      </c>
      <c r="E7" s="50">
        <f>E8</f>
        <v>200000</v>
      </c>
      <c r="F7" s="14"/>
      <c r="G7" s="50">
        <f>G8</f>
        <v>200000</v>
      </c>
    </row>
    <row r="8" spans="2:7" ht="15">
      <c r="B8" s="13"/>
      <c r="C8" s="38" t="s">
        <v>889</v>
      </c>
      <c r="D8" s="15" t="s">
        <v>871</v>
      </c>
      <c r="E8" s="51">
        <f>E9</f>
        <v>200000</v>
      </c>
      <c r="F8" s="14"/>
      <c r="G8" s="51">
        <f>G9</f>
        <v>200000</v>
      </c>
    </row>
    <row r="9" spans="2:7" ht="12.75">
      <c r="B9" s="13"/>
      <c r="C9" s="66" t="s">
        <v>890</v>
      </c>
      <c r="D9" s="47" t="s">
        <v>884</v>
      </c>
      <c r="E9" s="60">
        <v>200000</v>
      </c>
      <c r="F9" s="60"/>
      <c r="G9" s="60">
        <v>200000</v>
      </c>
    </row>
    <row r="10" spans="2:7" ht="15.75">
      <c r="B10" s="13"/>
      <c r="C10" s="38" t="s">
        <v>887</v>
      </c>
      <c r="D10" s="15" t="s">
        <v>872</v>
      </c>
      <c r="E10" s="50">
        <f>E11</f>
        <v>59200</v>
      </c>
      <c r="F10" s="60"/>
      <c r="G10" s="50">
        <f>G11</f>
        <v>59200</v>
      </c>
    </row>
    <row r="11" spans="2:7" ht="15">
      <c r="B11" s="13"/>
      <c r="C11" s="38" t="s">
        <v>892</v>
      </c>
      <c r="D11" s="15" t="s">
        <v>875</v>
      </c>
      <c r="E11" s="51">
        <f>SUM(E12:E17)</f>
        <v>59200</v>
      </c>
      <c r="F11" s="14"/>
      <c r="G11" s="51">
        <f>SUM(G12:G17)</f>
        <v>59200</v>
      </c>
    </row>
    <row r="12" spans="2:7" ht="12.75">
      <c r="B12" s="13"/>
      <c r="C12" s="66" t="s">
        <v>893</v>
      </c>
      <c r="D12" s="47" t="s">
        <v>888</v>
      </c>
      <c r="E12" s="60">
        <v>10000</v>
      </c>
      <c r="F12" s="14"/>
      <c r="G12" s="60">
        <v>10000</v>
      </c>
    </row>
    <row r="13" spans="2:7" ht="12.75">
      <c r="B13" s="13"/>
      <c r="C13" s="66" t="s">
        <v>894</v>
      </c>
      <c r="D13" s="47" t="s">
        <v>876</v>
      </c>
      <c r="E13" s="60">
        <v>20000</v>
      </c>
      <c r="F13" s="60"/>
      <c r="G13" s="60">
        <v>20000</v>
      </c>
    </row>
    <row r="14" spans="2:7" ht="12.75">
      <c r="B14" s="13"/>
      <c r="C14" s="66" t="s">
        <v>895</v>
      </c>
      <c r="D14" s="47" t="s">
        <v>896</v>
      </c>
      <c r="E14" s="60">
        <v>6500</v>
      </c>
      <c r="F14" s="60"/>
      <c r="G14" s="60">
        <v>6500</v>
      </c>
    </row>
    <row r="15" spans="2:7" ht="12.75">
      <c r="B15" s="13"/>
      <c r="C15" s="66" t="s">
        <v>227</v>
      </c>
      <c r="D15" s="47" t="s">
        <v>877</v>
      </c>
      <c r="E15" s="60">
        <v>7000</v>
      </c>
      <c r="F15" s="60"/>
      <c r="G15" s="60">
        <v>7000</v>
      </c>
    </row>
    <row r="16" spans="2:7" ht="12.75">
      <c r="B16" s="14"/>
      <c r="C16" s="66" t="s">
        <v>898</v>
      </c>
      <c r="D16" s="47" t="s">
        <v>213</v>
      </c>
      <c r="E16" s="60">
        <v>15000</v>
      </c>
      <c r="F16" s="60"/>
      <c r="G16" s="60">
        <v>15000</v>
      </c>
    </row>
    <row r="17" spans="2:7" ht="12.75">
      <c r="B17" s="13"/>
      <c r="C17" s="66" t="s">
        <v>45</v>
      </c>
      <c r="D17" s="47" t="s">
        <v>905</v>
      </c>
      <c r="E17" s="95">
        <v>700</v>
      </c>
      <c r="F17" s="95"/>
      <c r="G17" s="95">
        <v>700</v>
      </c>
    </row>
    <row r="18" spans="2:7" ht="12.75">
      <c r="B18" s="13"/>
      <c r="C18" s="66"/>
      <c r="D18" s="47"/>
      <c r="E18" s="17"/>
      <c r="F18" s="17"/>
      <c r="G18" s="17"/>
    </row>
    <row r="19" spans="2:7" ht="12.75">
      <c r="B19" s="13"/>
      <c r="C19" s="38" t="s">
        <v>873</v>
      </c>
      <c r="D19" s="16" t="s">
        <v>874</v>
      </c>
      <c r="E19" s="48">
        <f>E6</f>
        <v>259200</v>
      </c>
      <c r="F19" s="17"/>
      <c r="G19" s="48">
        <f>G6</f>
        <v>259200</v>
      </c>
    </row>
    <row r="20" spans="2:7" ht="12.75">
      <c r="B20" s="14"/>
      <c r="C20" s="38"/>
      <c r="D20" s="18"/>
      <c r="E20" s="25"/>
      <c r="F20" s="4"/>
      <c r="G20" s="26"/>
    </row>
    <row r="21" spans="2:7" ht="12.75">
      <c r="B21" s="14"/>
      <c r="C21" s="38"/>
      <c r="D21" s="18"/>
      <c r="E21" s="25"/>
      <c r="F21" s="4"/>
      <c r="G21" s="26"/>
    </row>
    <row r="22" spans="2:7" ht="12.75">
      <c r="B22" s="14"/>
      <c r="C22" s="38"/>
      <c r="D22" s="18"/>
      <c r="E22" s="25"/>
      <c r="F22" s="4"/>
      <c r="G22" s="26"/>
    </row>
    <row r="23" spans="2:7" ht="12.75">
      <c r="B23" s="14"/>
      <c r="C23" s="38"/>
      <c r="D23" s="18"/>
      <c r="E23" s="25"/>
      <c r="F23" s="4"/>
      <c r="G23" s="26"/>
    </row>
    <row r="24" spans="2:7" ht="12.75">
      <c r="B24" s="14"/>
      <c r="C24" s="38"/>
      <c r="D24" s="18"/>
      <c r="E24" s="25"/>
      <c r="F24" s="4"/>
      <c r="G24" s="26"/>
    </row>
    <row r="25" spans="2:7" ht="12.75">
      <c r="B25" s="14"/>
      <c r="C25" s="38"/>
      <c r="D25" s="18"/>
      <c r="E25" s="19"/>
      <c r="F25" s="19"/>
      <c r="G25" s="20"/>
    </row>
    <row r="26" spans="2:7" ht="12.75">
      <c r="B26" s="14"/>
      <c r="C26" s="38"/>
      <c r="D26" s="18"/>
      <c r="E26" s="19"/>
      <c r="F26" s="19"/>
      <c r="G26" s="20"/>
    </row>
    <row r="27" spans="2:7" ht="12.75">
      <c r="B27" s="14"/>
      <c r="C27" s="38"/>
      <c r="D27" s="18"/>
      <c r="E27" s="19"/>
      <c r="F27" s="19"/>
      <c r="G27" s="20"/>
    </row>
    <row r="28" spans="2:7" ht="12.75">
      <c r="B28" s="14"/>
      <c r="C28" s="38"/>
      <c r="D28" s="18"/>
      <c r="E28" s="19"/>
      <c r="F28" s="19"/>
      <c r="G28" s="20"/>
    </row>
    <row r="29" spans="2:7" ht="12.75">
      <c r="B29" s="14"/>
      <c r="C29" s="38"/>
      <c r="D29" s="18"/>
      <c r="E29" s="19"/>
      <c r="F29" s="19"/>
      <c r="G29" s="20"/>
    </row>
    <row r="30" spans="2:7" ht="12.75">
      <c r="B30" s="35"/>
      <c r="C30" s="11" t="s">
        <v>742</v>
      </c>
      <c r="D30" s="9" t="s">
        <v>743</v>
      </c>
      <c r="E30" s="10"/>
      <c r="F30" s="10"/>
      <c r="G30" s="11"/>
    </row>
    <row r="31" spans="2:7" ht="12.75">
      <c r="B31" s="13"/>
      <c r="C31" s="81" t="s">
        <v>744</v>
      </c>
      <c r="D31" s="9" t="s">
        <v>745</v>
      </c>
      <c r="E31" s="10"/>
      <c r="F31" s="10"/>
      <c r="G31" s="11"/>
    </row>
    <row r="32" spans="2:7" ht="12.75">
      <c r="B32" s="13"/>
      <c r="C32" s="11" t="s">
        <v>746</v>
      </c>
      <c r="D32" s="9" t="s">
        <v>765</v>
      </c>
      <c r="E32" s="10"/>
      <c r="F32" s="10"/>
      <c r="G32" s="11"/>
    </row>
    <row r="33" spans="2:7" ht="12.75">
      <c r="B33" s="13"/>
      <c r="C33" s="11" t="s">
        <v>748</v>
      </c>
      <c r="D33" s="9" t="s">
        <v>605</v>
      </c>
      <c r="E33" s="10"/>
      <c r="F33" s="10"/>
      <c r="G33" s="11"/>
    </row>
    <row r="34" spans="2:7" ht="12.75">
      <c r="B34" s="13"/>
      <c r="C34" s="11" t="s">
        <v>750</v>
      </c>
      <c r="D34" s="9" t="s">
        <v>668</v>
      </c>
      <c r="E34" s="10"/>
      <c r="F34" s="10"/>
      <c r="G34" s="11"/>
    </row>
    <row r="35" ht="12.75"/>
    <row r="36" ht="12.75">
      <c r="G36" s="176" t="s">
        <v>436</v>
      </c>
    </row>
    <row r="37" spans="4:7" ht="12.75">
      <c r="D37" s="96" t="s">
        <v>211</v>
      </c>
      <c r="E37" s="97">
        <f>E19+E74+E113+E165+E208+E260+E303+E354+E400+E450+E497+E544</f>
        <v>669600</v>
      </c>
      <c r="G37" s="63">
        <f>G19+G74+G113+G165+G208+G260+G303+G354+G400+G450+G497+G544</f>
        <v>669600</v>
      </c>
    </row>
    <row r="38" spans="4:5" ht="15">
      <c r="D38" s="64"/>
      <c r="E38" s="68"/>
    </row>
    <row r="39" spans="4:5" ht="14.25">
      <c r="D39" s="65"/>
      <c r="E39" s="65"/>
    </row>
    <row r="40" ht="12.75"/>
    <row r="41" ht="12.75"/>
    <row r="42" ht="12.75"/>
    <row r="43" ht="12.75"/>
    <row r="44" ht="12.75"/>
    <row r="45" ht="12.75"/>
    <row r="46" ht="12.75"/>
    <row r="47" ht="12.75"/>
    <row r="48" spans="3:7" ht="18.75" customHeight="1">
      <c r="C48" s="222" t="s">
        <v>56</v>
      </c>
      <c r="D48" s="222"/>
      <c r="E48" s="222"/>
      <c r="F48" s="222"/>
      <c r="G48" s="222"/>
    </row>
    <row r="49" spans="3:7" ht="15.75">
      <c r="C49" s="1"/>
      <c r="D49" s="1"/>
      <c r="E49" s="1"/>
      <c r="F49" s="223" t="s">
        <v>57</v>
      </c>
      <c r="G49" s="223"/>
    </row>
    <row r="50" spans="2:7" ht="12.75">
      <c r="B50" s="13"/>
      <c r="C50" s="36" t="s">
        <v>58</v>
      </c>
      <c r="D50" s="3" t="s">
        <v>59</v>
      </c>
      <c r="E50" s="4"/>
      <c r="F50" s="4"/>
      <c r="G50" s="5"/>
    </row>
    <row r="51" spans="2:7" ht="12.75">
      <c r="B51" s="13"/>
      <c r="C51" s="36">
        <v>1001</v>
      </c>
      <c r="D51" s="6" t="s">
        <v>659</v>
      </c>
      <c r="E51" s="7"/>
      <c r="F51" s="7"/>
      <c r="G51" s="8"/>
    </row>
    <row r="52" spans="2:7" ht="12.75">
      <c r="B52" s="13"/>
      <c r="C52" s="36" t="s">
        <v>61</v>
      </c>
      <c r="D52" s="9"/>
      <c r="E52" s="10"/>
      <c r="F52" s="10"/>
      <c r="G52" s="11"/>
    </row>
    <row r="53" spans="2:7" ht="12.75">
      <c r="B53" s="13"/>
      <c r="C53" s="37" t="s">
        <v>62</v>
      </c>
      <c r="D53" s="12" t="s">
        <v>865</v>
      </c>
      <c r="E53" s="12" t="s">
        <v>866</v>
      </c>
      <c r="F53" s="12" t="s">
        <v>867</v>
      </c>
      <c r="G53" s="12" t="s">
        <v>868</v>
      </c>
    </row>
    <row r="54" spans="2:7" ht="18">
      <c r="B54" s="13"/>
      <c r="C54" s="38" t="s">
        <v>216</v>
      </c>
      <c r="D54" s="15" t="s">
        <v>751</v>
      </c>
      <c r="E54" s="52">
        <f>E55</f>
        <v>50000</v>
      </c>
      <c r="F54" s="14"/>
      <c r="G54" s="52">
        <f>G55</f>
        <v>50000</v>
      </c>
    </row>
    <row r="55" spans="2:7" ht="15.75">
      <c r="B55" s="13"/>
      <c r="C55" s="38" t="s">
        <v>217</v>
      </c>
      <c r="D55" s="15" t="s">
        <v>752</v>
      </c>
      <c r="E55" s="50">
        <f>E56</f>
        <v>50000</v>
      </c>
      <c r="F55" s="14"/>
      <c r="G55" s="50">
        <f>G56</f>
        <v>50000</v>
      </c>
    </row>
    <row r="56" spans="2:7" ht="15">
      <c r="B56" s="13"/>
      <c r="C56" s="38" t="s">
        <v>218</v>
      </c>
      <c r="D56" s="15" t="s">
        <v>871</v>
      </c>
      <c r="E56" s="51">
        <f>E57</f>
        <v>50000</v>
      </c>
      <c r="F56" s="14"/>
      <c r="G56" s="51">
        <f>G57</f>
        <v>50000</v>
      </c>
    </row>
    <row r="57" spans="2:7" ht="12.75">
      <c r="B57" s="13"/>
      <c r="C57" s="11" t="s">
        <v>903</v>
      </c>
      <c r="D57" s="13" t="s">
        <v>825</v>
      </c>
      <c r="E57" s="14">
        <v>50000</v>
      </c>
      <c r="F57" s="14"/>
      <c r="G57" s="14">
        <v>50000</v>
      </c>
    </row>
    <row r="58" spans="2:7" ht="12.75">
      <c r="B58" s="13"/>
      <c r="C58" s="11"/>
      <c r="D58" s="13"/>
      <c r="E58" s="14"/>
      <c r="F58" s="14"/>
      <c r="G58" s="14"/>
    </row>
    <row r="59" spans="2:7" ht="12.75">
      <c r="B59" s="13"/>
      <c r="C59" s="11"/>
      <c r="D59" s="13"/>
      <c r="E59" s="14"/>
      <c r="F59" s="14"/>
      <c r="G59" s="14"/>
    </row>
    <row r="60" spans="2:7" ht="12.75">
      <c r="B60" s="13"/>
      <c r="C60" s="11"/>
      <c r="D60" s="13"/>
      <c r="E60" s="14"/>
      <c r="F60" s="14"/>
      <c r="G60" s="14"/>
    </row>
    <row r="61" spans="2:7" ht="12.75">
      <c r="B61" s="13"/>
      <c r="C61" s="11"/>
      <c r="D61" s="13"/>
      <c r="E61" s="14"/>
      <c r="F61" s="14"/>
      <c r="G61" s="14"/>
    </row>
    <row r="62" spans="2:7" ht="12.75">
      <c r="B62" s="13"/>
      <c r="C62" s="11"/>
      <c r="D62" s="13"/>
      <c r="E62" s="14"/>
      <c r="F62" s="14"/>
      <c r="G62" s="14"/>
    </row>
    <row r="63" spans="2:7" ht="12.75">
      <c r="B63" s="13"/>
      <c r="C63" s="11"/>
      <c r="D63" s="13"/>
      <c r="E63" s="14"/>
      <c r="F63" s="14"/>
      <c r="G63" s="14"/>
    </row>
    <row r="64" spans="2:7" ht="12.75">
      <c r="B64" s="13"/>
      <c r="C64" s="11"/>
      <c r="D64" s="13"/>
      <c r="E64" s="14"/>
      <c r="F64" s="14"/>
      <c r="G64" s="14"/>
    </row>
    <row r="65" spans="2:7" ht="12.75">
      <c r="B65" s="13"/>
      <c r="C65" s="11"/>
      <c r="D65" s="13"/>
      <c r="E65" s="14"/>
      <c r="F65" s="14"/>
      <c r="G65" s="14"/>
    </row>
    <row r="66" spans="2:7" ht="12.75">
      <c r="B66" s="13"/>
      <c r="C66" s="11"/>
      <c r="D66" s="13"/>
      <c r="E66" s="14"/>
      <c r="F66" s="14"/>
      <c r="G66" s="14"/>
    </row>
    <row r="67" spans="2:7" ht="12.75">
      <c r="B67" s="13"/>
      <c r="C67" s="11"/>
      <c r="D67" s="13"/>
      <c r="E67" s="14"/>
      <c r="F67" s="14"/>
      <c r="G67" s="14"/>
    </row>
    <row r="68" spans="2:7" ht="12.75">
      <c r="B68" s="13"/>
      <c r="C68" s="11"/>
      <c r="D68" s="13"/>
      <c r="E68" s="14"/>
      <c r="F68" s="14"/>
      <c r="G68" s="14"/>
    </row>
    <row r="69" spans="2:7" ht="12.75">
      <c r="B69" s="13"/>
      <c r="C69" s="11"/>
      <c r="D69" s="13"/>
      <c r="E69" s="14"/>
      <c r="F69" s="14"/>
      <c r="G69" s="14"/>
    </row>
    <row r="70" spans="2:7" ht="12.75">
      <c r="B70" s="13"/>
      <c r="C70" s="11"/>
      <c r="D70" s="13"/>
      <c r="E70" s="14"/>
      <c r="F70" s="14"/>
      <c r="G70" s="14"/>
    </row>
    <row r="71" spans="2:7" ht="12.75">
      <c r="B71" s="13"/>
      <c r="C71" s="11"/>
      <c r="D71" s="13"/>
      <c r="E71" s="14"/>
      <c r="F71" s="14"/>
      <c r="G71" s="14"/>
    </row>
    <row r="72" spans="2:7" ht="12.75">
      <c r="B72" s="13"/>
      <c r="C72" s="11"/>
      <c r="D72" s="13"/>
      <c r="E72" s="14"/>
      <c r="F72" s="14"/>
      <c r="G72" s="14"/>
    </row>
    <row r="73" spans="2:7" ht="12.75">
      <c r="B73" s="13"/>
      <c r="C73" s="11"/>
      <c r="D73" s="13"/>
      <c r="E73" s="14"/>
      <c r="F73" s="14"/>
      <c r="G73" s="14"/>
    </row>
    <row r="74" spans="2:7" ht="15.75">
      <c r="B74" s="13"/>
      <c r="C74" s="38" t="s">
        <v>873</v>
      </c>
      <c r="D74" s="16" t="s">
        <v>874</v>
      </c>
      <c r="E74" s="53">
        <f>E54</f>
        <v>50000</v>
      </c>
      <c r="F74" s="17"/>
      <c r="G74" s="53">
        <f>G54</f>
        <v>50000</v>
      </c>
    </row>
    <row r="75" spans="2:7" ht="15.75">
      <c r="B75" s="13"/>
      <c r="C75" s="38"/>
      <c r="D75" s="54"/>
      <c r="E75" s="94"/>
      <c r="F75" s="25"/>
      <c r="G75" s="55"/>
    </row>
    <row r="76" spans="2:7" ht="15.75">
      <c r="B76" s="13"/>
      <c r="C76" s="38"/>
      <c r="D76" s="54"/>
      <c r="E76" s="94"/>
      <c r="F76" s="25"/>
      <c r="G76" s="55"/>
    </row>
    <row r="77" spans="2:7" ht="12.75">
      <c r="B77" s="14"/>
      <c r="C77" s="38"/>
      <c r="D77" s="18"/>
      <c r="E77" s="4"/>
      <c r="F77" s="4"/>
      <c r="G77" s="5"/>
    </row>
    <row r="78" spans="2:7" ht="12.75">
      <c r="B78" s="14"/>
      <c r="C78" s="38"/>
      <c r="D78" s="18"/>
      <c r="E78" s="4"/>
      <c r="F78" s="4"/>
      <c r="G78" s="5"/>
    </row>
    <row r="79" spans="2:7" ht="12.75">
      <c r="B79" s="43"/>
      <c r="C79" s="11" t="s">
        <v>742</v>
      </c>
      <c r="D79" s="9" t="s">
        <v>743</v>
      </c>
      <c r="E79" s="19"/>
      <c r="F79" s="19"/>
      <c r="G79" s="20"/>
    </row>
    <row r="80" spans="2:7" ht="12.75">
      <c r="B80" s="13"/>
      <c r="C80" s="11" t="s">
        <v>744</v>
      </c>
      <c r="D80" s="9" t="s">
        <v>745</v>
      </c>
      <c r="E80" s="19"/>
      <c r="F80" s="19"/>
      <c r="G80" s="20"/>
    </row>
    <row r="81" spans="2:7" ht="12.75">
      <c r="B81" s="13"/>
      <c r="C81" s="11" t="s">
        <v>746</v>
      </c>
      <c r="D81" s="9" t="s">
        <v>747</v>
      </c>
      <c r="E81" s="19"/>
      <c r="F81" s="19"/>
      <c r="G81" s="20"/>
    </row>
    <row r="82" spans="2:7" ht="12.75">
      <c r="B82" s="13"/>
      <c r="C82" s="11" t="s">
        <v>748</v>
      </c>
      <c r="D82" s="9" t="s">
        <v>749</v>
      </c>
      <c r="E82" s="19"/>
      <c r="F82" s="19"/>
      <c r="G82" s="20"/>
    </row>
    <row r="83" spans="2:7" ht="12.75">
      <c r="B83" s="13"/>
      <c r="C83" s="13" t="s">
        <v>750</v>
      </c>
      <c r="D83" s="9" t="s">
        <v>668</v>
      </c>
      <c r="E83" s="22"/>
      <c r="F83" s="22"/>
      <c r="G83" s="23"/>
    </row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spans="3:7" ht="15.75">
      <c r="C97" s="222" t="s">
        <v>56</v>
      </c>
      <c r="D97" s="222"/>
      <c r="E97" s="222"/>
      <c r="F97" s="222"/>
      <c r="G97" s="222"/>
    </row>
    <row r="98" spans="3:7" ht="15.75">
      <c r="C98" s="1"/>
      <c r="D98" s="1"/>
      <c r="E98" s="1"/>
      <c r="F98" s="223" t="s">
        <v>57</v>
      </c>
      <c r="G98" s="223"/>
    </row>
    <row r="99" spans="2:7" ht="12.75">
      <c r="B99" s="13"/>
      <c r="C99" s="36" t="s">
        <v>58</v>
      </c>
      <c r="D99" s="3" t="s">
        <v>59</v>
      </c>
      <c r="E99" s="4"/>
      <c r="F99" s="4"/>
      <c r="G99" s="5"/>
    </row>
    <row r="100" spans="2:7" ht="12.75">
      <c r="B100" s="13"/>
      <c r="C100" s="36">
        <v>2003</v>
      </c>
      <c r="D100" s="6" t="s">
        <v>660</v>
      </c>
      <c r="E100" s="7"/>
      <c r="F100" s="7"/>
      <c r="G100" s="8"/>
    </row>
    <row r="101" spans="2:7" ht="12.75">
      <c r="B101" s="13"/>
      <c r="C101" s="36" t="s">
        <v>61</v>
      </c>
      <c r="D101" s="9"/>
      <c r="E101" s="10"/>
      <c r="F101" s="10"/>
      <c r="G101" s="11"/>
    </row>
    <row r="102" spans="2:8" ht="12.75">
      <c r="B102" s="13"/>
      <c r="C102" s="37" t="s">
        <v>62</v>
      </c>
      <c r="D102" s="12" t="s">
        <v>865</v>
      </c>
      <c r="E102" s="12" t="s">
        <v>866</v>
      </c>
      <c r="F102" s="12" t="s">
        <v>867</v>
      </c>
      <c r="G102" s="12" t="s">
        <v>868</v>
      </c>
      <c r="H102" s="28"/>
    </row>
    <row r="103" spans="2:7" ht="18">
      <c r="B103" s="13"/>
      <c r="C103" s="38" t="s">
        <v>882</v>
      </c>
      <c r="D103" s="15" t="s">
        <v>869</v>
      </c>
      <c r="E103" s="52">
        <f>E104</f>
        <v>22000</v>
      </c>
      <c r="F103" s="58"/>
      <c r="G103" s="52">
        <f>G104</f>
        <v>22000</v>
      </c>
    </row>
    <row r="104" spans="2:7" ht="16.5" customHeight="1">
      <c r="B104" s="13"/>
      <c r="C104" s="38" t="s">
        <v>219</v>
      </c>
      <c r="D104" s="15" t="s">
        <v>872</v>
      </c>
      <c r="E104" s="50">
        <f>E105</f>
        <v>22000</v>
      </c>
      <c r="F104" s="57"/>
      <c r="G104" s="50">
        <f>G105</f>
        <v>22000</v>
      </c>
    </row>
    <row r="105" spans="2:7" ht="15">
      <c r="B105" s="13"/>
      <c r="C105" s="38" t="s">
        <v>220</v>
      </c>
      <c r="D105" s="15" t="s">
        <v>875</v>
      </c>
      <c r="E105" s="51">
        <f>E106</f>
        <v>22000</v>
      </c>
      <c r="F105" s="49"/>
      <c r="G105" s="51">
        <f>G106</f>
        <v>22000</v>
      </c>
    </row>
    <row r="106" spans="2:7" ht="14.25">
      <c r="B106" s="13"/>
      <c r="C106" s="66" t="s">
        <v>221</v>
      </c>
      <c r="D106" s="47" t="s">
        <v>213</v>
      </c>
      <c r="E106" s="49">
        <v>22000</v>
      </c>
      <c r="F106" s="60"/>
      <c r="G106" s="49">
        <v>22000</v>
      </c>
    </row>
    <row r="107" spans="2:7" ht="12.75">
      <c r="B107" s="13"/>
      <c r="C107" s="66"/>
      <c r="D107" s="47"/>
      <c r="E107" s="60"/>
      <c r="F107" s="60"/>
      <c r="G107" s="60"/>
    </row>
    <row r="108" spans="2:7" ht="12.75">
      <c r="B108" s="13"/>
      <c r="C108" s="38"/>
      <c r="D108" s="47"/>
      <c r="E108" s="35"/>
      <c r="F108" s="14"/>
      <c r="G108" s="35"/>
    </row>
    <row r="109" spans="2:7" ht="12.75">
      <c r="B109" s="13"/>
      <c r="C109" s="11"/>
      <c r="D109" s="13"/>
      <c r="E109" s="14"/>
      <c r="F109" s="14"/>
      <c r="G109" s="14"/>
    </row>
    <row r="110" spans="2:7" ht="12.75">
      <c r="B110" s="13"/>
      <c r="C110" s="11"/>
      <c r="D110" s="13"/>
      <c r="E110" s="14"/>
      <c r="F110" s="14"/>
      <c r="G110" s="14"/>
    </row>
    <row r="111" spans="2:7" ht="12.75">
      <c r="B111" s="13"/>
      <c r="C111" s="11"/>
      <c r="D111" s="13"/>
      <c r="E111" s="14"/>
      <c r="F111" s="14"/>
      <c r="G111" s="14"/>
    </row>
    <row r="112" spans="2:7" ht="12.75">
      <c r="B112" s="13"/>
      <c r="C112" s="11"/>
      <c r="D112" s="13"/>
      <c r="E112" s="14"/>
      <c r="F112" s="14"/>
      <c r="G112" s="14"/>
    </row>
    <row r="113" spans="2:7" ht="15.75">
      <c r="B113" s="13"/>
      <c r="C113" s="38" t="s">
        <v>873</v>
      </c>
      <c r="D113" s="16" t="s">
        <v>874</v>
      </c>
      <c r="E113" s="53">
        <f>E103</f>
        <v>22000</v>
      </c>
      <c r="F113" s="17"/>
      <c r="G113" s="53">
        <f>G103</f>
        <v>22000</v>
      </c>
    </row>
    <row r="114" spans="2:7" ht="15.75">
      <c r="B114" s="13"/>
      <c r="C114" s="38"/>
      <c r="D114" s="54"/>
      <c r="E114" s="94"/>
      <c r="F114" s="25"/>
      <c r="G114" s="55"/>
    </row>
    <row r="115" spans="2:7" ht="15.75">
      <c r="B115" s="13"/>
      <c r="C115" s="38"/>
      <c r="D115" s="54"/>
      <c r="E115" s="94"/>
      <c r="F115" s="25"/>
      <c r="G115" s="55"/>
    </row>
    <row r="116" spans="2:7" ht="15.75">
      <c r="B116" s="13"/>
      <c r="C116" s="38"/>
      <c r="D116" s="54"/>
      <c r="E116" s="94"/>
      <c r="F116" s="25"/>
      <c r="G116" s="55"/>
    </row>
    <row r="117" spans="2:7" ht="15.75">
      <c r="B117" s="13"/>
      <c r="C117" s="38"/>
      <c r="D117" s="54"/>
      <c r="E117" s="94"/>
      <c r="F117" s="25"/>
      <c r="G117" s="55"/>
    </row>
    <row r="118" spans="2:7" ht="15.75">
      <c r="B118" s="13"/>
      <c r="C118" s="38"/>
      <c r="D118" s="54"/>
      <c r="E118" s="94"/>
      <c r="F118" s="25"/>
      <c r="G118" s="55"/>
    </row>
    <row r="119" spans="2:7" ht="15.75">
      <c r="B119" s="13"/>
      <c r="C119" s="38"/>
      <c r="D119" s="54"/>
      <c r="E119" s="94"/>
      <c r="F119" s="25"/>
      <c r="G119" s="55"/>
    </row>
    <row r="120" spans="2:7" ht="12.75">
      <c r="B120" s="14"/>
      <c r="C120" s="38"/>
      <c r="D120" s="18"/>
      <c r="E120" s="4"/>
      <c r="F120" s="4"/>
      <c r="G120" s="5"/>
    </row>
    <row r="121" spans="2:7" ht="12.75">
      <c r="B121" s="13"/>
      <c r="C121" s="11" t="s">
        <v>742</v>
      </c>
      <c r="D121" s="9" t="s">
        <v>743</v>
      </c>
      <c r="E121" s="19"/>
      <c r="F121" s="19"/>
      <c r="G121" s="20"/>
    </row>
    <row r="122" spans="2:7" ht="12.75">
      <c r="B122" s="13"/>
      <c r="C122" s="11" t="s">
        <v>744</v>
      </c>
      <c r="D122" s="9" t="s">
        <v>745</v>
      </c>
      <c r="E122" s="19"/>
      <c r="F122" s="19"/>
      <c r="G122" s="20"/>
    </row>
    <row r="123" spans="2:7" ht="12.75">
      <c r="B123" s="13"/>
      <c r="C123" s="11" t="s">
        <v>746</v>
      </c>
      <c r="D123" s="9" t="s">
        <v>747</v>
      </c>
      <c r="E123" s="19"/>
      <c r="F123" s="19"/>
      <c r="G123" s="20"/>
    </row>
    <row r="124" spans="2:7" ht="12.75">
      <c r="B124" s="13"/>
      <c r="C124" s="11" t="s">
        <v>748</v>
      </c>
      <c r="D124" s="9" t="s">
        <v>790</v>
      </c>
      <c r="E124" s="22"/>
      <c r="F124" s="22"/>
      <c r="G124" s="23"/>
    </row>
    <row r="125" spans="2:7" ht="12.75">
      <c r="B125" s="13"/>
      <c r="C125" s="11" t="s">
        <v>750</v>
      </c>
      <c r="D125" s="9" t="s">
        <v>668</v>
      </c>
      <c r="E125" s="22"/>
      <c r="F125" s="22"/>
      <c r="G125" s="23"/>
    </row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spans="3:7" ht="15.75">
      <c r="C144" s="222" t="s">
        <v>56</v>
      </c>
      <c r="D144" s="222"/>
      <c r="E144" s="222"/>
      <c r="F144" s="222"/>
      <c r="G144" s="222"/>
    </row>
    <row r="145" spans="2:7" ht="15.75">
      <c r="B145" s="7"/>
      <c r="C145" s="1"/>
      <c r="D145" s="1"/>
      <c r="E145" s="1"/>
      <c r="F145" s="223" t="s">
        <v>57</v>
      </c>
      <c r="G145" s="223"/>
    </row>
    <row r="146" spans="2:7" ht="12.75">
      <c r="B146" s="44"/>
      <c r="C146" s="36" t="s">
        <v>58</v>
      </c>
      <c r="D146" s="3" t="s">
        <v>59</v>
      </c>
      <c r="E146" s="4"/>
      <c r="F146" s="4"/>
      <c r="G146" s="5"/>
    </row>
    <row r="147" spans="2:7" ht="12.75">
      <c r="B147" s="13"/>
      <c r="C147" s="37">
        <v>2002</v>
      </c>
      <c r="D147" s="6" t="s">
        <v>755</v>
      </c>
      <c r="E147" s="7"/>
      <c r="F147" s="7"/>
      <c r="G147" s="8"/>
    </row>
    <row r="148" spans="2:7" ht="12.75">
      <c r="B148" s="13"/>
      <c r="C148" s="36" t="s">
        <v>61</v>
      </c>
      <c r="D148" s="9"/>
      <c r="E148" s="10"/>
      <c r="F148" s="10"/>
      <c r="G148" s="11"/>
    </row>
    <row r="149" spans="2:7" ht="12.75">
      <c r="B149" s="13"/>
      <c r="C149" s="37" t="s">
        <v>62</v>
      </c>
      <c r="D149" s="12" t="s">
        <v>865</v>
      </c>
      <c r="E149" s="12" t="s">
        <v>866</v>
      </c>
      <c r="F149" s="12" t="s">
        <v>867</v>
      </c>
      <c r="G149" s="12" t="s">
        <v>868</v>
      </c>
    </row>
    <row r="150" spans="2:7" ht="18">
      <c r="B150" s="13"/>
      <c r="C150" s="38" t="s">
        <v>882</v>
      </c>
      <c r="D150" s="15" t="s">
        <v>869</v>
      </c>
      <c r="E150" s="52">
        <f>E151</f>
        <v>3000</v>
      </c>
      <c r="F150" s="14"/>
      <c r="G150" s="52">
        <f>G151</f>
        <v>3000</v>
      </c>
    </row>
    <row r="151" spans="2:7" ht="15">
      <c r="B151" s="13"/>
      <c r="C151" s="38" t="s">
        <v>887</v>
      </c>
      <c r="D151" s="15" t="s">
        <v>872</v>
      </c>
      <c r="E151" s="51">
        <f>E152</f>
        <v>3000</v>
      </c>
      <c r="F151" s="14"/>
      <c r="G151" s="51">
        <f>G152</f>
        <v>3000</v>
      </c>
    </row>
    <row r="152" spans="2:7" ht="15">
      <c r="B152" s="13"/>
      <c r="C152" s="38" t="s">
        <v>892</v>
      </c>
      <c r="D152" s="15" t="s">
        <v>875</v>
      </c>
      <c r="E152" s="51">
        <f>E153+E154+E155</f>
        <v>3000</v>
      </c>
      <c r="F152" s="14"/>
      <c r="G152" s="51">
        <f>G153+G154+G155</f>
        <v>3000</v>
      </c>
    </row>
    <row r="153" spans="2:7" ht="12.75">
      <c r="B153" s="13"/>
      <c r="C153" s="66" t="s">
        <v>894</v>
      </c>
      <c r="D153" s="47" t="s">
        <v>876</v>
      </c>
      <c r="E153" s="60">
        <v>1000</v>
      </c>
      <c r="F153" s="60"/>
      <c r="G153" s="60">
        <v>1000</v>
      </c>
    </row>
    <row r="154" spans="2:7" ht="12.75">
      <c r="B154" s="13"/>
      <c r="C154" s="66" t="s">
        <v>732</v>
      </c>
      <c r="D154" s="47" t="s">
        <v>861</v>
      </c>
      <c r="E154" s="60">
        <v>1000</v>
      </c>
      <c r="F154" s="60"/>
      <c r="G154" s="60">
        <v>1000</v>
      </c>
    </row>
    <row r="155" spans="2:7" ht="12.75">
      <c r="B155" s="13"/>
      <c r="C155" s="66" t="s">
        <v>221</v>
      </c>
      <c r="D155" s="47" t="s">
        <v>213</v>
      </c>
      <c r="E155" s="60">
        <v>1000</v>
      </c>
      <c r="F155" s="14"/>
      <c r="G155" s="60">
        <v>1000</v>
      </c>
    </row>
    <row r="156" spans="2:7" ht="12.75">
      <c r="B156" s="13"/>
      <c r="C156" s="66"/>
      <c r="D156" s="47"/>
      <c r="E156" s="35"/>
      <c r="F156" s="14"/>
      <c r="G156" s="35"/>
    </row>
    <row r="157" spans="2:7" ht="12.75">
      <c r="B157" s="13"/>
      <c r="C157" s="66"/>
      <c r="D157" s="47"/>
      <c r="E157" s="35"/>
      <c r="F157" s="14"/>
      <c r="G157" s="35"/>
    </row>
    <row r="158" spans="2:7" ht="12.75">
      <c r="B158" s="13"/>
      <c r="C158" s="66"/>
      <c r="D158" s="47"/>
      <c r="E158" s="35"/>
      <c r="F158" s="14"/>
      <c r="G158" s="35"/>
    </row>
    <row r="159" spans="2:7" ht="12.75">
      <c r="B159" s="13"/>
      <c r="C159" s="66"/>
      <c r="D159" s="47"/>
      <c r="E159" s="35"/>
      <c r="F159" s="14"/>
      <c r="G159" s="35"/>
    </row>
    <row r="160" spans="2:7" ht="12.75">
      <c r="B160" s="13"/>
      <c r="C160" s="66"/>
      <c r="D160" s="47"/>
      <c r="E160" s="35"/>
      <c r="F160" s="14"/>
      <c r="G160" s="35"/>
    </row>
    <row r="161" spans="2:7" ht="12.75">
      <c r="B161" s="13"/>
      <c r="C161" s="11"/>
      <c r="D161" s="13"/>
      <c r="E161" s="14"/>
      <c r="F161" s="14"/>
      <c r="G161" s="14"/>
    </row>
    <row r="162" spans="2:7" ht="12.75">
      <c r="B162" s="13"/>
      <c r="C162" s="11"/>
      <c r="D162" s="13"/>
      <c r="E162" s="14"/>
      <c r="F162" s="14"/>
      <c r="G162" s="14"/>
    </row>
    <row r="163" spans="2:7" ht="12.75">
      <c r="B163" s="13"/>
      <c r="C163" s="11"/>
      <c r="D163" s="13"/>
      <c r="E163" s="14"/>
      <c r="F163" s="14"/>
      <c r="G163" s="14"/>
    </row>
    <row r="164" spans="2:7" ht="12.75">
      <c r="B164" s="13"/>
      <c r="C164" s="11"/>
      <c r="D164" s="13"/>
      <c r="E164" s="14"/>
      <c r="F164" s="14"/>
      <c r="G164" s="14"/>
    </row>
    <row r="165" spans="2:7" ht="12.75">
      <c r="B165" s="13"/>
      <c r="C165" s="38" t="s">
        <v>873</v>
      </c>
      <c r="D165" s="16" t="s">
        <v>874</v>
      </c>
      <c r="E165" s="48">
        <f>E150</f>
        <v>3000</v>
      </c>
      <c r="F165" s="17"/>
      <c r="G165" s="48">
        <f>G150</f>
        <v>3000</v>
      </c>
    </row>
    <row r="166" spans="2:7" ht="12.75">
      <c r="B166" s="13"/>
      <c r="C166" s="38"/>
      <c r="D166" s="54"/>
      <c r="E166" s="90"/>
      <c r="F166" s="25"/>
      <c r="G166" s="85"/>
    </row>
    <row r="167" spans="2:7" ht="12.75">
      <c r="B167" s="13"/>
      <c r="C167" s="38"/>
      <c r="D167" s="54"/>
      <c r="E167" s="90"/>
      <c r="F167" s="25"/>
      <c r="G167" s="85"/>
    </row>
    <row r="168" spans="2:7" ht="12.75">
      <c r="B168" s="13"/>
      <c r="C168" s="38"/>
      <c r="D168" s="54"/>
      <c r="E168" s="90"/>
      <c r="F168" s="25"/>
      <c r="G168" s="85"/>
    </row>
    <row r="169" spans="2:7" ht="12.75">
      <c r="B169" s="13"/>
      <c r="C169" s="38"/>
      <c r="D169" s="54"/>
      <c r="E169" s="90"/>
      <c r="F169" s="25"/>
      <c r="G169" s="85"/>
    </row>
    <row r="170" spans="2:7" ht="12.75">
      <c r="B170" s="14"/>
      <c r="C170" s="38"/>
      <c r="D170" s="18"/>
      <c r="E170" s="4"/>
      <c r="F170" s="4"/>
      <c r="G170" s="5"/>
    </row>
    <row r="171" spans="2:7" ht="12.75">
      <c r="B171" s="13"/>
      <c r="C171" s="38"/>
      <c r="D171" s="18"/>
      <c r="E171" s="19"/>
      <c r="F171" s="19"/>
      <c r="G171" s="20"/>
    </row>
    <row r="172" spans="2:7" ht="12.75">
      <c r="B172" s="13"/>
      <c r="C172" s="11" t="s">
        <v>742</v>
      </c>
      <c r="D172" s="9" t="s">
        <v>743</v>
      </c>
      <c r="E172" s="19"/>
      <c r="F172" s="19"/>
      <c r="G172" s="20"/>
    </row>
    <row r="173" spans="2:7" ht="12.75">
      <c r="B173" s="13"/>
      <c r="C173" s="11" t="s">
        <v>744</v>
      </c>
      <c r="D173" s="9" t="s">
        <v>745</v>
      </c>
      <c r="E173" s="19"/>
      <c r="F173" s="19"/>
      <c r="G173" s="20"/>
    </row>
    <row r="174" spans="2:7" ht="12.75">
      <c r="B174" s="13"/>
      <c r="C174" s="11" t="s">
        <v>746</v>
      </c>
      <c r="D174" s="9" t="s">
        <v>765</v>
      </c>
      <c r="E174" s="19"/>
      <c r="F174" s="19"/>
      <c r="G174" s="20"/>
    </row>
    <row r="175" spans="2:7" ht="12.75">
      <c r="B175" s="13"/>
      <c r="C175" s="11" t="s">
        <v>748</v>
      </c>
      <c r="D175" s="9" t="s">
        <v>764</v>
      </c>
      <c r="E175" s="22"/>
      <c r="F175" s="22"/>
      <c r="G175" s="23"/>
    </row>
    <row r="176" spans="2:7" ht="12.75">
      <c r="B176" s="13"/>
      <c r="C176" s="11" t="s">
        <v>750</v>
      </c>
      <c r="D176" s="9" t="s">
        <v>668</v>
      </c>
      <c r="E176" s="22"/>
      <c r="F176" s="22"/>
      <c r="G176" s="23"/>
    </row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spans="3:7" ht="15.75">
      <c r="C186" s="222" t="s">
        <v>56</v>
      </c>
      <c r="D186" s="222"/>
      <c r="E186" s="222"/>
      <c r="F186" s="222"/>
      <c r="G186" s="222"/>
    </row>
    <row r="187" spans="3:7" ht="15.75">
      <c r="C187" s="1"/>
      <c r="D187" s="1"/>
      <c r="E187" s="1"/>
      <c r="F187" s="223" t="s">
        <v>57</v>
      </c>
      <c r="G187" s="223"/>
    </row>
    <row r="188" spans="2:7" ht="12.75">
      <c r="B188" s="13"/>
      <c r="C188" s="36" t="s">
        <v>58</v>
      </c>
      <c r="D188" s="3" t="s">
        <v>59</v>
      </c>
      <c r="E188" s="4"/>
      <c r="F188" s="4"/>
      <c r="G188" s="5"/>
    </row>
    <row r="189" spans="2:7" ht="12.75">
      <c r="B189" s="13"/>
      <c r="C189" s="37">
        <v>2004</v>
      </c>
      <c r="D189" s="6" t="s">
        <v>923</v>
      </c>
      <c r="E189" s="7"/>
      <c r="F189" s="7"/>
      <c r="G189" s="8"/>
    </row>
    <row r="190" spans="2:7" ht="12.75">
      <c r="B190" s="13"/>
      <c r="C190" s="36" t="s">
        <v>61</v>
      </c>
      <c r="D190" s="9"/>
      <c r="E190" s="10"/>
      <c r="F190" s="10"/>
      <c r="G190" s="11"/>
    </row>
    <row r="191" spans="2:7" ht="12.75">
      <c r="B191" s="13"/>
      <c r="C191" s="37" t="s">
        <v>62</v>
      </c>
      <c r="D191" s="12" t="s">
        <v>865</v>
      </c>
      <c r="E191" s="12" t="s">
        <v>866</v>
      </c>
      <c r="F191" s="12" t="s">
        <v>867</v>
      </c>
      <c r="G191" s="12" t="s">
        <v>868</v>
      </c>
    </row>
    <row r="192" spans="2:7" ht="15.75">
      <c r="B192" s="13"/>
      <c r="C192" s="38" t="s">
        <v>882</v>
      </c>
      <c r="D192" s="15" t="s">
        <v>869</v>
      </c>
      <c r="E192" s="50">
        <f>E193+E199</f>
        <v>74200</v>
      </c>
      <c r="F192" s="57"/>
      <c r="G192" s="50">
        <f>G193+G199</f>
        <v>74200</v>
      </c>
    </row>
    <row r="193" spans="2:7" ht="12.75">
      <c r="B193" s="13"/>
      <c r="C193" s="38" t="s">
        <v>883</v>
      </c>
      <c r="D193" s="15" t="s">
        <v>870</v>
      </c>
      <c r="E193" s="35">
        <f>E194+E197</f>
        <v>72200</v>
      </c>
      <c r="F193" s="14"/>
      <c r="G193" s="35">
        <f>G194+G197</f>
        <v>72200</v>
      </c>
    </row>
    <row r="194" spans="2:7" ht="12.75">
      <c r="B194" s="13"/>
      <c r="C194" s="38" t="s">
        <v>889</v>
      </c>
      <c r="D194" s="15" t="s">
        <v>875</v>
      </c>
      <c r="E194" s="35">
        <f>E195+E196</f>
        <v>63000</v>
      </c>
      <c r="F194" s="14"/>
      <c r="G194" s="35">
        <f>G195+G196</f>
        <v>63000</v>
      </c>
    </row>
    <row r="195" spans="2:7" ht="12.75">
      <c r="B195" s="13"/>
      <c r="C195" s="47" t="s">
        <v>223</v>
      </c>
      <c r="D195" s="47" t="s">
        <v>224</v>
      </c>
      <c r="E195" s="60">
        <v>3000</v>
      </c>
      <c r="F195" s="60"/>
      <c r="G195" s="60">
        <v>3000</v>
      </c>
    </row>
    <row r="196" spans="2:7" ht="12.75">
      <c r="B196" s="13"/>
      <c r="C196" s="66" t="s">
        <v>225</v>
      </c>
      <c r="D196" s="47" t="s">
        <v>911</v>
      </c>
      <c r="E196" s="60">
        <v>60000</v>
      </c>
      <c r="F196" s="60"/>
      <c r="G196" s="60">
        <v>60000</v>
      </c>
    </row>
    <row r="197" spans="2:7" ht="12.75">
      <c r="B197" s="13"/>
      <c r="C197" s="38" t="s">
        <v>642</v>
      </c>
      <c r="D197" s="15" t="s">
        <v>669</v>
      </c>
      <c r="E197" s="35">
        <v>9200</v>
      </c>
      <c r="F197" s="60"/>
      <c r="G197" s="35">
        <v>9200</v>
      </c>
    </row>
    <row r="198" spans="2:7" ht="12.75">
      <c r="B198" s="13"/>
      <c r="C198" s="66" t="s">
        <v>644</v>
      </c>
      <c r="D198" s="47" t="s">
        <v>911</v>
      </c>
      <c r="E198" s="60">
        <v>11000</v>
      </c>
      <c r="F198" s="60"/>
      <c r="G198" s="60">
        <v>11000</v>
      </c>
    </row>
    <row r="199" spans="2:7" ht="12.75">
      <c r="B199" s="13"/>
      <c r="C199" s="38" t="s">
        <v>887</v>
      </c>
      <c r="D199" s="15" t="s">
        <v>872</v>
      </c>
      <c r="E199" s="35">
        <f>E200</f>
        <v>2000</v>
      </c>
      <c r="F199" s="14"/>
      <c r="G199" s="35">
        <f>G200</f>
        <v>2000</v>
      </c>
    </row>
    <row r="200" spans="2:7" ht="12.75">
      <c r="B200" s="13"/>
      <c r="C200" s="38" t="s">
        <v>892</v>
      </c>
      <c r="D200" s="15" t="s">
        <v>875</v>
      </c>
      <c r="E200" s="35">
        <f>E201</f>
        <v>2000</v>
      </c>
      <c r="F200" s="14"/>
      <c r="G200" s="35">
        <f>G201</f>
        <v>2000</v>
      </c>
    </row>
    <row r="201" spans="2:7" ht="12.75">
      <c r="B201" s="13"/>
      <c r="C201" s="88" t="s">
        <v>47</v>
      </c>
      <c r="D201" s="87" t="s">
        <v>63</v>
      </c>
      <c r="E201" s="60">
        <v>2000</v>
      </c>
      <c r="F201" s="14"/>
      <c r="G201" s="60">
        <v>2000</v>
      </c>
    </row>
    <row r="202" spans="2:7" ht="12.75">
      <c r="B202" s="13"/>
      <c r="C202" s="11"/>
      <c r="D202" s="13"/>
      <c r="E202" s="14"/>
      <c r="F202" s="14"/>
      <c r="G202" s="14"/>
    </row>
    <row r="203" spans="2:7" ht="12.75">
      <c r="B203" s="13"/>
      <c r="C203" s="11"/>
      <c r="D203" s="13"/>
      <c r="E203" s="14"/>
      <c r="F203" s="14"/>
      <c r="G203" s="14"/>
    </row>
    <row r="204" spans="2:7" ht="12.75">
      <c r="B204" s="13"/>
      <c r="C204" s="11"/>
      <c r="D204" s="13"/>
      <c r="E204" s="14"/>
      <c r="F204" s="14"/>
      <c r="G204" s="14"/>
    </row>
    <row r="205" spans="2:7" ht="12.75">
      <c r="B205" s="13"/>
      <c r="C205" s="11"/>
      <c r="D205" s="13"/>
      <c r="E205" s="14"/>
      <c r="F205" s="14"/>
      <c r="G205" s="14"/>
    </row>
    <row r="206" spans="2:7" ht="12.75">
      <c r="B206" s="13"/>
      <c r="C206" s="11"/>
      <c r="D206" s="13"/>
      <c r="E206" s="14"/>
      <c r="F206" s="14"/>
      <c r="G206" s="14"/>
    </row>
    <row r="207" spans="2:7" ht="12.75">
      <c r="B207" s="13"/>
      <c r="C207" s="11"/>
      <c r="D207" s="13"/>
      <c r="E207" s="14"/>
      <c r="F207" s="14"/>
      <c r="G207" s="14"/>
    </row>
    <row r="208" spans="2:7" ht="12.75">
      <c r="B208" s="13"/>
      <c r="C208" s="38" t="s">
        <v>873</v>
      </c>
      <c r="D208" s="16" t="s">
        <v>874</v>
      </c>
      <c r="E208" s="48">
        <f>E192</f>
        <v>74200</v>
      </c>
      <c r="F208" s="17"/>
      <c r="G208" s="48">
        <f>G192</f>
        <v>74200</v>
      </c>
    </row>
    <row r="209" spans="2:7" ht="12.75">
      <c r="B209" s="13"/>
      <c r="C209" s="38"/>
      <c r="D209" s="54"/>
      <c r="E209" s="90"/>
      <c r="F209" s="25"/>
      <c r="G209" s="85"/>
    </row>
    <row r="210" spans="2:7" ht="12.75">
      <c r="B210" s="13"/>
      <c r="C210" s="38"/>
      <c r="D210" s="54"/>
      <c r="E210" s="90"/>
      <c r="F210" s="25"/>
      <c r="G210" s="85"/>
    </row>
    <row r="211" spans="2:7" ht="12.75">
      <c r="B211" s="13"/>
      <c r="C211" s="38"/>
      <c r="D211" s="54"/>
      <c r="E211" s="90"/>
      <c r="F211" s="25"/>
      <c r="G211" s="85"/>
    </row>
    <row r="212" spans="2:7" ht="12.75">
      <c r="B212" s="13"/>
      <c r="C212" s="38"/>
      <c r="D212" s="54"/>
      <c r="E212" s="90"/>
      <c r="F212" s="25"/>
      <c r="G212" s="85"/>
    </row>
    <row r="213" spans="2:7" ht="12.75">
      <c r="B213" s="13"/>
      <c r="C213" s="38"/>
      <c r="D213" s="54"/>
      <c r="E213" s="90"/>
      <c r="F213" s="25"/>
      <c r="G213" s="85"/>
    </row>
    <row r="214" spans="2:7" ht="12.75">
      <c r="B214" s="13"/>
      <c r="C214" s="38"/>
      <c r="D214" s="54"/>
      <c r="E214" s="90"/>
      <c r="F214" s="25"/>
      <c r="G214" s="85"/>
    </row>
    <row r="215" spans="2:7" ht="12.75">
      <c r="B215" s="14"/>
      <c r="C215" s="38"/>
      <c r="D215" s="18"/>
      <c r="E215" s="4"/>
      <c r="F215" s="4"/>
      <c r="G215" s="5"/>
    </row>
    <row r="216" spans="2:7" ht="12.75">
      <c r="B216" s="13"/>
      <c r="C216" s="11" t="s">
        <v>742</v>
      </c>
      <c r="D216" s="9" t="s">
        <v>743</v>
      </c>
      <c r="E216" s="19"/>
      <c r="F216" s="19"/>
      <c r="G216" s="20"/>
    </row>
    <row r="217" spans="2:7" ht="12.75">
      <c r="B217" s="13"/>
      <c r="C217" s="11" t="s">
        <v>744</v>
      </c>
      <c r="D217" s="9" t="s">
        <v>745</v>
      </c>
      <c r="E217" s="19"/>
      <c r="F217" s="19"/>
      <c r="G217" s="20"/>
    </row>
    <row r="218" spans="2:7" ht="12.75">
      <c r="B218" s="13"/>
      <c r="C218" s="11" t="s">
        <v>746</v>
      </c>
      <c r="D218" s="9" t="s">
        <v>610</v>
      </c>
      <c r="E218" s="22"/>
      <c r="F218" s="22"/>
      <c r="G218" s="23"/>
    </row>
    <row r="219" spans="2:7" ht="12.75">
      <c r="B219" s="13"/>
      <c r="C219" s="11" t="s">
        <v>748</v>
      </c>
      <c r="D219" s="9" t="s">
        <v>789</v>
      </c>
      <c r="E219" s="10"/>
      <c r="F219" s="10"/>
      <c r="G219" s="11"/>
    </row>
    <row r="220" spans="2:7" ht="12.75">
      <c r="B220" s="13"/>
      <c r="C220" s="11" t="s">
        <v>750</v>
      </c>
      <c r="D220" s="9" t="s">
        <v>668</v>
      </c>
      <c r="E220" s="10"/>
      <c r="F220" s="10"/>
      <c r="G220" s="11"/>
    </row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spans="3:7" ht="15.75">
      <c r="C235" s="222" t="s">
        <v>56</v>
      </c>
      <c r="D235" s="222"/>
      <c r="E235" s="222"/>
      <c r="F235" s="222"/>
      <c r="G235" s="222"/>
    </row>
    <row r="236" spans="3:7" ht="15.75">
      <c r="C236" s="1"/>
      <c r="D236" s="1"/>
      <c r="E236" s="1"/>
      <c r="F236" s="223" t="s">
        <v>57</v>
      </c>
      <c r="G236" s="223"/>
    </row>
    <row r="237" spans="2:7" ht="12.75">
      <c r="B237" s="14"/>
      <c r="C237" s="36" t="s">
        <v>58</v>
      </c>
      <c r="D237" s="3" t="s">
        <v>59</v>
      </c>
      <c r="E237" s="4"/>
      <c r="F237" s="4"/>
      <c r="G237" s="5"/>
    </row>
    <row r="238" spans="2:7" ht="12.75">
      <c r="B238" s="14"/>
      <c r="C238" s="37">
        <v>1002</v>
      </c>
      <c r="D238" s="6" t="s">
        <v>661</v>
      </c>
      <c r="E238" s="7"/>
      <c r="F238" s="7"/>
      <c r="G238" s="8"/>
    </row>
    <row r="239" spans="2:7" ht="12.75">
      <c r="B239" s="14"/>
      <c r="C239" s="36" t="s">
        <v>61</v>
      </c>
      <c r="D239" s="9"/>
      <c r="E239" s="10"/>
      <c r="F239" s="10"/>
      <c r="G239" s="11"/>
    </row>
    <row r="240" spans="2:7" ht="12.75">
      <c r="B240" s="14"/>
      <c r="C240" s="37" t="s">
        <v>62</v>
      </c>
      <c r="D240" s="12" t="s">
        <v>865</v>
      </c>
      <c r="E240" s="12" t="s">
        <v>866</v>
      </c>
      <c r="F240" s="12"/>
      <c r="G240" s="12" t="s">
        <v>868</v>
      </c>
    </row>
    <row r="241" spans="2:7" ht="18">
      <c r="B241" s="14"/>
      <c r="C241" s="38" t="s">
        <v>216</v>
      </c>
      <c r="D241" s="15" t="s">
        <v>751</v>
      </c>
      <c r="E241" s="52">
        <f aca="true" t="shared" si="0" ref="E241:G242">E242</f>
        <v>105000</v>
      </c>
      <c r="F241" s="52"/>
      <c r="G241" s="52">
        <f t="shared" si="0"/>
        <v>105000</v>
      </c>
    </row>
    <row r="242" spans="2:7" ht="15.75">
      <c r="B242" s="14"/>
      <c r="C242" s="38" t="s">
        <v>217</v>
      </c>
      <c r="D242" s="15" t="s">
        <v>752</v>
      </c>
      <c r="E242" s="50">
        <f t="shared" si="0"/>
        <v>105000</v>
      </c>
      <c r="F242" s="50"/>
      <c r="G242" s="50">
        <f t="shared" si="0"/>
        <v>105000</v>
      </c>
    </row>
    <row r="243" spans="2:7" ht="12.75">
      <c r="B243" s="14"/>
      <c r="C243" s="38" t="s">
        <v>218</v>
      </c>
      <c r="D243" s="15" t="s">
        <v>875</v>
      </c>
      <c r="E243" s="35">
        <f>E244+E245</f>
        <v>105000</v>
      </c>
      <c r="F243" s="35"/>
      <c r="G243" s="35">
        <f>G244+G245</f>
        <v>105000</v>
      </c>
    </row>
    <row r="244" spans="2:7" ht="12.75">
      <c r="B244" s="91"/>
      <c r="C244" s="66" t="s">
        <v>52</v>
      </c>
      <c r="D244" s="47" t="s">
        <v>821</v>
      </c>
      <c r="E244" s="14">
        <v>5000</v>
      </c>
      <c r="F244" s="14"/>
      <c r="G244" s="14">
        <v>5000</v>
      </c>
    </row>
    <row r="245" spans="2:7" ht="12.75">
      <c r="B245" s="91"/>
      <c r="C245" s="11" t="s">
        <v>709</v>
      </c>
      <c r="D245" s="13" t="s">
        <v>710</v>
      </c>
      <c r="E245" s="14">
        <v>100000</v>
      </c>
      <c r="F245" s="14"/>
      <c r="G245" s="14">
        <v>100000</v>
      </c>
    </row>
    <row r="246" spans="2:7" ht="12.75">
      <c r="B246" s="14"/>
      <c r="C246" s="38"/>
      <c r="D246" s="15"/>
      <c r="E246" s="14"/>
      <c r="F246" s="14"/>
      <c r="G246" s="14"/>
    </row>
    <row r="247" spans="2:7" ht="12.75">
      <c r="B247" s="14"/>
      <c r="C247" s="11"/>
      <c r="D247" s="13"/>
      <c r="E247" s="14"/>
      <c r="F247" s="14"/>
      <c r="G247" s="14"/>
    </row>
    <row r="248" spans="2:7" ht="12.75">
      <c r="B248" s="14"/>
      <c r="C248" s="11"/>
      <c r="D248" s="13"/>
      <c r="E248" s="14"/>
      <c r="F248" s="14"/>
      <c r="G248" s="14"/>
    </row>
    <row r="249" spans="2:7" ht="12.75">
      <c r="B249" s="14"/>
      <c r="C249" s="11"/>
      <c r="D249" s="83"/>
      <c r="E249" s="14"/>
      <c r="F249" s="14"/>
      <c r="G249" s="14"/>
    </row>
    <row r="250" spans="2:7" ht="12.75">
      <c r="B250" s="14"/>
      <c r="C250" s="11"/>
      <c r="D250" s="13"/>
      <c r="E250" s="14"/>
      <c r="F250" s="14"/>
      <c r="G250" s="14"/>
    </row>
    <row r="251" spans="2:7" ht="12.75">
      <c r="B251" s="14"/>
      <c r="C251" s="11"/>
      <c r="D251" s="13"/>
      <c r="E251" s="14"/>
      <c r="F251" s="14"/>
      <c r="G251" s="14"/>
    </row>
    <row r="252" spans="2:7" ht="12.75">
      <c r="B252" s="14"/>
      <c r="C252" s="11"/>
      <c r="D252" s="13"/>
      <c r="E252" s="14"/>
      <c r="F252" s="14"/>
      <c r="G252" s="14"/>
    </row>
    <row r="253" spans="2:7" ht="12.75">
      <c r="B253" s="14"/>
      <c r="C253" s="11"/>
      <c r="D253" s="13"/>
      <c r="E253" s="14"/>
      <c r="F253" s="14"/>
      <c r="G253" s="14"/>
    </row>
    <row r="254" spans="2:7" ht="12.75">
      <c r="B254" s="14"/>
      <c r="C254" s="11"/>
      <c r="D254" s="13"/>
      <c r="E254" s="14"/>
      <c r="F254" s="14"/>
      <c r="G254" s="14"/>
    </row>
    <row r="255" spans="2:7" ht="12.75">
      <c r="B255" s="14"/>
      <c r="C255" s="11"/>
      <c r="D255" s="13"/>
      <c r="E255" s="14"/>
      <c r="F255" s="14"/>
      <c r="G255" s="14"/>
    </row>
    <row r="256" spans="2:7" ht="12.75">
      <c r="B256" s="14"/>
      <c r="C256" s="11"/>
      <c r="D256" s="13"/>
      <c r="E256" s="14"/>
      <c r="F256" s="14"/>
      <c r="G256" s="14"/>
    </row>
    <row r="257" spans="2:7" ht="12.75">
      <c r="B257" s="14"/>
      <c r="C257" s="11"/>
      <c r="D257" s="13"/>
      <c r="E257" s="14"/>
      <c r="F257" s="14"/>
      <c r="G257" s="14"/>
    </row>
    <row r="258" spans="2:7" ht="12.75">
      <c r="B258" s="14"/>
      <c r="C258" s="11"/>
      <c r="D258" s="13"/>
      <c r="E258" s="14"/>
      <c r="F258" s="14"/>
      <c r="G258" s="14"/>
    </row>
    <row r="259" spans="2:7" ht="12.75">
      <c r="B259" s="14"/>
      <c r="C259" s="11"/>
      <c r="D259" s="13"/>
      <c r="E259" s="14"/>
      <c r="F259" s="14"/>
      <c r="G259" s="14"/>
    </row>
    <row r="260" spans="2:7" ht="12.75">
      <c r="B260" s="14"/>
      <c r="C260" s="38" t="s">
        <v>873</v>
      </c>
      <c r="D260" s="16" t="s">
        <v>874</v>
      </c>
      <c r="E260" s="48">
        <f>E241</f>
        <v>105000</v>
      </c>
      <c r="F260" s="48"/>
      <c r="G260" s="48">
        <f>G241</f>
        <v>105000</v>
      </c>
    </row>
    <row r="261" spans="2:7" ht="12.75">
      <c r="B261" s="14"/>
      <c r="C261" s="38"/>
      <c r="D261" s="18"/>
      <c r="E261" s="4"/>
      <c r="F261" s="4"/>
      <c r="G261" s="5"/>
    </row>
    <row r="262" spans="2:7" ht="12.75">
      <c r="B262" s="14"/>
      <c r="C262" s="38"/>
      <c r="D262" s="18"/>
      <c r="E262" s="19"/>
      <c r="F262" s="19"/>
      <c r="G262" s="20"/>
    </row>
    <row r="263" spans="2:7" ht="12.75">
      <c r="B263" s="14"/>
      <c r="C263" s="38"/>
      <c r="D263" s="18"/>
      <c r="E263" s="19"/>
      <c r="F263" s="19"/>
      <c r="G263" s="20"/>
    </row>
    <row r="264" spans="2:7" ht="12.75">
      <c r="B264" s="14"/>
      <c r="C264" s="38"/>
      <c r="D264" s="18"/>
      <c r="E264" s="19"/>
      <c r="F264" s="19"/>
      <c r="G264" s="20"/>
    </row>
    <row r="265" spans="2:7" ht="12.75">
      <c r="B265" s="14"/>
      <c r="C265" s="38"/>
      <c r="D265" s="18"/>
      <c r="E265" s="19"/>
      <c r="F265" s="19"/>
      <c r="G265" s="20"/>
    </row>
    <row r="266" spans="2:7" ht="12.75">
      <c r="B266" s="14"/>
      <c r="C266" s="38"/>
      <c r="D266" s="18"/>
      <c r="E266" s="19"/>
      <c r="F266" s="19"/>
      <c r="G266" s="20"/>
    </row>
    <row r="267" spans="2:7" ht="12.75">
      <c r="B267" s="14"/>
      <c r="C267" s="11"/>
      <c r="D267" s="21"/>
      <c r="E267" s="22"/>
      <c r="F267" s="22"/>
      <c r="G267" s="23"/>
    </row>
    <row r="268" spans="2:7" ht="12.75">
      <c r="B268" s="14"/>
      <c r="C268" s="11"/>
      <c r="D268" s="21"/>
      <c r="E268" s="22"/>
      <c r="F268" s="22"/>
      <c r="G268" s="23"/>
    </row>
    <row r="269" spans="2:7" ht="12.75">
      <c r="B269" s="14"/>
      <c r="C269" s="11" t="s">
        <v>742</v>
      </c>
      <c r="D269" s="9" t="s">
        <v>743</v>
      </c>
      <c r="E269" s="10"/>
      <c r="F269" s="10"/>
      <c r="G269" s="11"/>
    </row>
    <row r="270" spans="2:7" ht="12.75">
      <c r="B270" s="14"/>
      <c r="C270" s="11" t="s">
        <v>744</v>
      </c>
      <c r="D270" s="9" t="s">
        <v>745</v>
      </c>
      <c r="E270" s="10"/>
      <c r="F270" s="10"/>
      <c r="G270" s="11"/>
    </row>
    <row r="271" spans="2:7" ht="12.75">
      <c r="B271" s="14"/>
      <c r="C271" s="11" t="s">
        <v>746</v>
      </c>
      <c r="D271" s="9" t="s">
        <v>611</v>
      </c>
      <c r="E271" s="10"/>
      <c r="F271" s="10"/>
      <c r="G271" s="11"/>
    </row>
    <row r="272" spans="2:7" ht="12.75">
      <c r="B272" s="14"/>
      <c r="C272" s="11" t="s">
        <v>748</v>
      </c>
      <c r="D272" s="9" t="s">
        <v>925</v>
      </c>
      <c r="E272" s="10"/>
      <c r="F272" s="10"/>
      <c r="G272" s="11"/>
    </row>
    <row r="273" spans="2:7" ht="12.75">
      <c r="B273" s="14"/>
      <c r="C273" s="11" t="s">
        <v>750</v>
      </c>
      <c r="D273" s="9" t="s">
        <v>668</v>
      </c>
      <c r="E273" s="10"/>
      <c r="F273" s="10"/>
      <c r="G273" s="11"/>
    </row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spans="3:7" ht="15.75">
      <c r="C283" s="222" t="s">
        <v>56</v>
      </c>
      <c r="D283" s="222"/>
      <c r="E283" s="222"/>
      <c r="F283" s="222"/>
      <c r="G283" s="222"/>
    </row>
    <row r="284" spans="3:7" ht="15.75">
      <c r="C284" s="1"/>
      <c r="D284" s="1"/>
      <c r="E284" s="1"/>
      <c r="F284" s="223" t="s">
        <v>57</v>
      </c>
      <c r="G284" s="223"/>
    </row>
    <row r="285" spans="2:7" ht="12.75">
      <c r="B285" s="14"/>
      <c r="C285" s="36" t="s">
        <v>58</v>
      </c>
      <c r="D285" s="3" t="s">
        <v>59</v>
      </c>
      <c r="E285" s="4"/>
      <c r="F285" s="4"/>
      <c r="G285" s="5"/>
    </row>
    <row r="286" spans="2:7" ht="12.75">
      <c r="B286" s="14"/>
      <c r="C286" s="132">
        <v>1003</v>
      </c>
      <c r="D286" s="6" t="s">
        <v>662</v>
      </c>
      <c r="E286" s="7"/>
      <c r="F286" s="7"/>
      <c r="G286" s="8"/>
    </row>
    <row r="287" spans="2:7" ht="12.75">
      <c r="B287" s="14"/>
      <c r="C287" s="36" t="s">
        <v>61</v>
      </c>
      <c r="D287" s="9"/>
      <c r="E287" s="10"/>
      <c r="F287" s="10"/>
      <c r="G287" s="11"/>
    </row>
    <row r="288" spans="2:7" ht="12.75">
      <c r="B288" s="14"/>
      <c r="C288" s="37" t="s">
        <v>62</v>
      </c>
      <c r="D288" s="12" t="s">
        <v>865</v>
      </c>
      <c r="E288" s="12" t="s">
        <v>866</v>
      </c>
      <c r="F288" s="12" t="s">
        <v>867</v>
      </c>
      <c r="G288" s="12" t="s">
        <v>868</v>
      </c>
    </row>
    <row r="289" spans="2:7" ht="18">
      <c r="B289" s="14"/>
      <c r="C289" s="38" t="s">
        <v>216</v>
      </c>
      <c r="D289" s="15" t="s">
        <v>751</v>
      </c>
      <c r="E289" s="52">
        <f>E290</f>
        <v>40000</v>
      </c>
      <c r="F289" s="14"/>
      <c r="G289" s="52">
        <f>G290</f>
        <v>40000</v>
      </c>
    </row>
    <row r="290" spans="2:7" ht="15.75">
      <c r="B290" s="14"/>
      <c r="C290" s="38" t="s">
        <v>217</v>
      </c>
      <c r="D290" s="15" t="s">
        <v>752</v>
      </c>
      <c r="E290" s="50">
        <f>E291</f>
        <v>40000</v>
      </c>
      <c r="F290" s="14"/>
      <c r="G290" s="50">
        <f>G291</f>
        <v>40000</v>
      </c>
    </row>
    <row r="291" spans="2:7" ht="15">
      <c r="B291" s="14"/>
      <c r="C291" s="38" t="s">
        <v>218</v>
      </c>
      <c r="D291" s="15" t="s">
        <v>875</v>
      </c>
      <c r="E291" s="51">
        <f>E292</f>
        <v>40000</v>
      </c>
      <c r="F291" s="14"/>
      <c r="G291" s="51">
        <f>G292</f>
        <v>40000</v>
      </c>
    </row>
    <row r="292" spans="2:7" ht="12.75">
      <c r="B292" s="14"/>
      <c r="C292" s="66" t="s">
        <v>822</v>
      </c>
      <c r="D292" s="47" t="s">
        <v>825</v>
      </c>
      <c r="E292" s="14">
        <v>40000</v>
      </c>
      <c r="F292" s="14"/>
      <c r="G292" s="14">
        <v>40000</v>
      </c>
    </row>
    <row r="293" spans="2:7" ht="12.75">
      <c r="B293" s="14"/>
      <c r="C293" s="11"/>
      <c r="D293" s="13"/>
      <c r="E293" s="14"/>
      <c r="F293" s="14"/>
      <c r="G293" s="14"/>
    </row>
    <row r="294" spans="2:7" ht="12.75">
      <c r="B294" s="14"/>
      <c r="C294" s="11"/>
      <c r="D294" s="13"/>
      <c r="E294" s="14"/>
      <c r="F294" s="14"/>
      <c r="G294" s="14"/>
    </row>
    <row r="295" spans="2:7" ht="12.75">
      <c r="B295" s="14"/>
      <c r="C295" s="11"/>
      <c r="D295" s="13"/>
      <c r="E295" s="14"/>
      <c r="F295" s="14"/>
      <c r="G295" s="14"/>
    </row>
    <row r="296" spans="2:7" ht="12.75">
      <c r="B296" s="14"/>
      <c r="C296" s="11"/>
      <c r="D296" s="13"/>
      <c r="E296" s="14"/>
      <c r="F296" s="14"/>
      <c r="G296" s="14"/>
    </row>
    <row r="297" spans="2:7" ht="12.75">
      <c r="B297" s="14"/>
      <c r="C297" s="11"/>
      <c r="D297" s="13"/>
      <c r="E297" s="14"/>
      <c r="F297" s="14"/>
      <c r="G297" s="14"/>
    </row>
    <row r="298" spans="2:7" ht="12.75">
      <c r="B298" s="14"/>
      <c r="C298" s="11"/>
      <c r="D298" s="13"/>
      <c r="E298" s="14"/>
      <c r="F298" s="14"/>
      <c r="G298" s="14"/>
    </row>
    <row r="299" spans="2:7" ht="12.75">
      <c r="B299" s="14"/>
      <c r="C299" s="11"/>
      <c r="D299" s="13"/>
      <c r="E299" s="14"/>
      <c r="F299" s="14"/>
      <c r="G299" s="14"/>
    </row>
    <row r="300" spans="2:7" ht="12.75">
      <c r="B300" s="14"/>
      <c r="C300" s="11"/>
      <c r="D300" s="13"/>
      <c r="E300" s="14"/>
      <c r="F300" s="14"/>
      <c r="G300" s="14"/>
    </row>
    <row r="301" spans="2:7" ht="12.75">
      <c r="B301" s="14"/>
      <c r="C301" s="11"/>
      <c r="D301" s="13"/>
      <c r="E301" s="14"/>
      <c r="F301" s="14"/>
      <c r="G301" s="14"/>
    </row>
    <row r="302" spans="2:7" ht="12.75">
      <c r="B302" s="14"/>
      <c r="C302" s="11"/>
      <c r="D302" s="13"/>
      <c r="E302" s="14"/>
      <c r="F302" s="14"/>
      <c r="G302" s="14"/>
    </row>
    <row r="303" spans="2:7" ht="12.75">
      <c r="B303" s="14"/>
      <c r="C303" s="38" t="s">
        <v>873</v>
      </c>
      <c r="D303" s="16" t="s">
        <v>874</v>
      </c>
      <c r="E303" s="48">
        <f>E289</f>
        <v>40000</v>
      </c>
      <c r="F303" s="17"/>
      <c r="G303" s="48">
        <f>G289</f>
        <v>40000</v>
      </c>
    </row>
    <row r="304" spans="2:7" ht="12.75">
      <c r="B304" s="14"/>
      <c r="C304" s="38"/>
      <c r="D304" s="18"/>
      <c r="E304" s="4"/>
      <c r="F304" s="4"/>
      <c r="G304" s="5"/>
    </row>
    <row r="305" spans="2:7" ht="12.75">
      <c r="B305" s="14"/>
      <c r="C305" s="38"/>
      <c r="D305" s="18"/>
      <c r="E305" s="19"/>
      <c r="F305" s="19"/>
      <c r="G305" s="20"/>
    </row>
    <row r="306" spans="2:7" ht="12.75">
      <c r="B306" s="14"/>
      <c r="C306" s="38"/>
      <c r="D306" s="18"/>
      <c r="E306" s="19"/>
      <c r="F306" s="19"/>
      <c r="G306" s="20"/>
    </row>
    <row r="307" spans="2:7" ht="12.75">
      <c r="B307" s="14"/>
      <c r="C307" s="38"/>
      <c r="D307" s="18"/>
      <c r="E307" s="19"/>
      <c r="F307" s="19"/>
      <c r="G307" s="20"/>
    </row>
    <row r="308" spans="2:7" ht="12.75">
      <c r="B308" s="14"/>
      <c r="C308" s="38"/>
      <c r="D308" s="18"/>
      <c r="E308" s="19"/>
      <c r="F308" s="19"/>
      <c r="G308" s="20"/>
    </row>
    <row r="309" spans="2:7" ht="12.75">
      <c r="B309" s="14"/>
      <c r="C309" s="38"/>
      <c r="D309" s="18"/>
      <c r="E309" s="19"/>
      <c r="F309" s="19"/>
      <c r="G309" s="20"/>
    </row>
    <row r="310" spans="2:7" ht="12.75">
      <c r="B310" s="14"/>
      <c r="C310" s="11"/>
      <c r="D310" s="21"/>
      <c r="E310" s="22"/>
      <c r="F310" s="22"/>
      <c r="G310" s="23"/>
    </row>
    <row r="311" spans="2:7" ht="12.75">
      <c r="B311" s="14"/>
      <c r="C311" s="11"/>
      <c r="D311" s="21"/>
      <c r="E311" s="22"/>
      <c r="F311" s="22"/>
      <c r="G311" s="23"/>
    </row>
    <row r="312" spans="2:7" ht="12.75">
      <c r="B312" s="14"/>
      <c r="C312" s="11" t="s">
        <v>742</v>
      </c>
      <c r="D312" s="9" t="s">
        <v>743</v>
      </c>
      <c r="E312" s="10"/>
      <c r="F312" s="10"/>
      <c r="G312" s="11"/>
    </row>
    <row r="313" spans="2:7" ht="12.75">
      <c r="B313" s="14"/>
      <c r="C313" s="11" t="s">
        <v>744</v>
      </c>
      <c r="D313" s="9" t="s">
        <v>745</v>
      </c>
      <c r="E313" s="10"/>
      <c r="F313" s="10"/>
      <c r="G313" s="11"/>
    </row>
    <row r="314" spans="2:7" ht="12.75">
      <c r="B314" s="14"/>
      <c r="C314" s="11" t="s">
        <v>746</v>
      </c>
      <c r="D314" s="9" t="s">
        <v>611</v>
      </c>
      <c r="E314" s="10"/>
      <c r="F314" s="10"/>
      <c r="G314" s="11"/>
    </row>
    <row r="315" spans="2:7" ht="12.75">
      <c r="B315" s="14"/>
      <c r="C315" s="11" t="s">
        <v>748</v>
      </c>
      <c r="D315" s="9" t="s">
        <v>925</v>
      </c>
      <c r="E315" s="10"/>
      <c r="F315" s="10"/>
      <c r="G315" s="11"/>
    </row>
    <row r="316" spans="2:7" ht="12.75">
      <c r="B316" s="14"/>
      <c r="C316" s="11" t="s">
        <v>750</v>
      </c>
      <c r="D316" s="9" t="s">
        <v>668</v>
      </c>
      <c r="E316" s="10"/>
      <c r="F316" s="10"/>
      <c r="G316" s="11"/>
    </row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spans="3:7" ht="15.75">
      <c r="C331" s="222" t="s">
        <v>56</v>
      </c>
      <c r="D331" s="222"/>
      <c r="E331" s="222"/>
      <c r="F331" s="222"/>
      <c r="G331" s="222"/>
    </row>
    <row r="332" spans="3:7" ht="15.75">
      <c r="C332" s="1"/>
      <c r="D332" s="1"/>
      <c r="E332" s="1"/>
      <c r="F332" s="223" t="s">
        <v>57</v>
      </c>
      <c r="G332" s="223"/>
    </row>
    <row r="333" spans="2:7" ht="12.75">
      <c r="B333" s="13"/>
      <c r="C333" s="2" t="s">
        <v>58</v>
      </c>
      <c r="D333" s="3" t="s">
        <v>59</v>
      </c>
      <c r="E333" s="4"/>
      <c r="F333" s="4"/>
      <c r="G333" s="5"/>
    </row>
    <row r="334" spans="2:7" ht="12.75">
      <c r="B334" s="13"/>
      <c r="C334" s="130">
        <v>2005</v>
      </c>
      <c r="D334" s="6" t="s">
        <v>663</v>
      </c>
      <c r="E334" s="7"/>
      <c r="F334" s="7"/>
      <c r="G334" s="8"/>
    </row>
    <row r="335" spans="2:7" ht="12.75">
      <c r="B335" s="13"/>
      <c r="C335" s="2" t="s">
        <v>61</v>
      </c>
      <c r="D335" s="9"/>
      <c r="E335" s="10"/>
      <c r="F335" s="10"/>
      <c r="G335" s="11"/>
    </row>
    <row r="336" spans="2:7" ht="12.75">
      <c r="B336" s="13"/>
      <c r="C336" s="12" t="s">
        <v>62</v>
      </c>
      <c r="D336" s="12" t="s">
        <v>865</v>
      </c>
      <c r="E336" s="12" t="s">
        <v>866</v>
      </c>
      <c r="F336" s="12" t="s">
        <v>867</v>
      </c>
      <c r="G336" s="12" t="s">
        <v>868</v>
      </c>
    </row>
    <row r="337" spans="2:7" ht="15.75">
      <c r="B337" s="13"/>
      <c r="C337" s="15" t="s">
        <v>229</v>
      </c>
      <c r="D337" s="15" t="s">
        <v>869</v>
      </c>
      <c r="E337" s="50">
        <f>E338</f>
        <v>13700</v>
      </c>
      <c r="F337" s="14"/>
      <c r="G337" s="50">
        <f>G338</f>
        <v>13700</v>
      </c>
    </row>
    <row r="338" spans="2:7" ht="15">
      <c r="B338" s="13"/>
      <c r="C338" s="15" t="s">
        <v>219</v>
      </c>
      <c r="D338" s="15" t="s">
        <v>872</v>
      </c>
      <c r="E338" s="51">
        <f>E339</f>
        <v>13700</v>
      </c>
      <c r="F338" s="14"/>
      <c r="G338" s="51">
        <f>G339</f>
        <v>13700</v>
      </c>
    </row>
    <row r="339" spans="2:7" ht="12.75">
      <c r="B339" s="13"/>
      <c r="C339" s="15" t="s">
        <v>220</v>
      </c>
      <c r="D339" s="15" t="s">
        <v>875</v>
      </c>
      <c r="E339" s="35">
        <f>SUM(E340:E343)</f>
        <v>13700</v>
      </c>
      <c r="F339" s="14"/>
      <c r="G339" s="35">
        <f>SUM(G340:G343)</f>
        <v>13700</v>
      </c>
    </row>
    <row r="340" spans="2:7" ht="12.75">
      <c r="B340" s="13"/>
      <c r="C340" s="47" t="s">
        <v>222</v>
      </c>
      <c r="D340" s="47" t="s">
        <v>876</v>
      </c>
      <c r="E340" s="60">
        <v>5000</v>
      </c>
      <c r="F340" s="14"/>
      <c r="G340" s="60">
        <v>5000</v>
      </c>
    </row>
    <row r="341" spans="2:7" ht="12.75">
      <c r="B341" s="13"/>
      <c r="C341" s="47" t="s">
        <v>535</v>
      </c>
      <c r="D341" s="47" t="s">
        <v>231</v>
      </c>
      <c r="E341" s="14">
        <v>1000</v>
      </c>
      <c r="F341" s="14"/>
      <c r="G341" s="14">
        <v>1000</v>
      </c>
    </row>
    <row r="342" spans="2:7" ht="12.75">
      <c r="B342" s="13"/>
      <c r="C342" s="47" t="s">
        <v>768</v>
      </c>
      <c r="D342" s="47" t="s">
        <v>228</v>
      </c>
      <c r="E342" s="14">
        <v>700</v>
      </c>
      <c r="F342" s="14"/>
      <c r="G342" s="14">
        <v>700</v>
      </c>
    </row>
    <row r="343" spans="2:7" ht="12.75">
      <c r="B343" s="13"/>
      <c r="C343" s="47" t="s">
        <v>221</v>
      </c>
      <c r="D343" s="47" t="s">
        <v>230</v>
      </c>
      <c r="E343" s="14">
        <v>7000</v>
      </c>
      <c r="F343" s="14"/>
      <c r="G343" s="14">
        <v>7000</v>
      </c>
    </row>
    <row r="344" spans="2:7" ht="12.75">
      <c r="B344" s="13"/>
      <c r="C344" s="15"/>
      <c r="D344" s="13"/>
      <c r="E344" s="14"/>
      <c r="F344" s="14"/>
      <c r="G344" s="14"/>
    </row>
    <row r="345" spans="2:7" ht="12.75">
      <c r="B345" s="13"/>
      <c r="C345" s="15"/>
      <c r="D345" s="13"/>
      <c r="E345" s="14"/>
      <c r="F345" s="14"/>
      <c r="G345" s="14"/>
    </row>
    <row r="346" spans="2:7" ht="12.75">
      <c r="B346" s="13"/>
      <c r="C346" s="15"/>
      <c r="D346" s="13"/>
      <c r="E346" s="14"/>
      <c r="F346" s="14"/>
      <c r="G346" s="14"/>
    </row>
    <row r="347" spans="2:7" ht="12.75">
      <c r="B347" s="13"/>
      <c r="C347" s="15"/>
      <c r="D347" s="13"/>
      <c r="E347" s="14"/>
      <c r="F347" s="14"/>
      <c r="G347" s="14"/>
    </row>
    <row r="348" spans="2:7" ht="12.75">
      <c r="B348" s="13"/>
      <c r="C348" s="15"/>
      <c r="D348" s="13"/>
      <c r="E348" s="14"/>
      <c r="F348" s="14"/>
      <c r="G348" s="14"/>
    </row>
    <row r="349" spans="2:7" ht="12.75">
      <c r="B349" s="13"/>
      <c r="C349" s="13"/>
      <c r="D349" s="13"/>
      <c r="E349" s="14"/>
      <c r="F349" s="14"/>
      <c r="G349" s="14"/>
    </row>
    <row r="350" spans="2:7" ht="12.75">
      <c r="B350" s="13"/>
      <c r="C350" s="13"/>
      <c r="D350" s="13"/>
      <c r="E350" s="14"/>
      <c r="F350" s="14"/>
      <c r="G350" s="14"/>
    </row>
    <row r="351" spans="2:7" ht="12.75">
      <c r="B351" s="13"/>
      <c r="C351" s="13"/>
      <c r="D351" s="13"/>
      <c r="E351" s="14"/>
      <c r="F351" s="14"/>
      <c r="G351" s="14"/>
    </row>
    <row r="352" spans="2:7" ht="12.75">
      <c r="B352" s="13"/>
      <c r="C352" s="13"/>
      <c r="D352" s="13"/>
      <c r="E352" s="14"/>
      <c r="F352" s="14"/>
      <c r="G352" s="14"/>
    </row>
    <row r="353" spans="2:7" ht="12.75">
      <c r="B353" s="13"/>
      <c r="C353" s="13"/>
      <c r="D353" s="13"/>
      <c r="E353" s="14"/>
      <c r="F353" s="14"/>
      <c r="G353" s="14"/>
    </row>
    <row r="354" spans="2:7" ht="15">
      <c r="B354" s="13"/>
      <c r="C354" s="15" t="s">
        <v>873</v>
      </c>
      <c r="D354" s="16" t="s">
        <v>874</v>
      </c>
      <c r="E354" s="56">
        <f>E337</f>
        <v>13700</v>
      </c>
      <c r="F354" s="17"/>
      <c r="G354" s="56">
        <f>G337</f>
        <v>13700</v>
      </c>
    </row>
    <row r="355" spans="2:7" ht="12.75">
      <c r="B355" s="14"/>
      <c r="C355" s="15"/>
      <c r="D355" s="18"/>
      <c r="E355" s="4"/>
      <c r="F355" s="4"/>
      <c r="G355" s="5"/>
    </row>
    <row r="356" spans="2:7" ht="12.75">
      <c r="B356" s="14"/>
      <c r="C356" s="15"/>
      <c r="D356" s="18"/>
      <c r="E356" s="19"/>
      <c r="F356" s="19"/>
      <c r="G356" s="20"/>
    </row>
    <row r="357" spans="2:7" ht="12.75">
      <c r="B357" s="14"/>
      <c r="C357" s="15"/>
      <c r="D357" s="18"/>
      <c r="E357" s="19"/>
      <c r="F357" s="19"/>
      <c r="G357" s="20"/>
    </row>
    <row r="358" spans="2:7" ht="12.75">
      <c r="B358" s="35"/>
      <c r="C358" s="15"/>
      <c r="D358" s="18"/>
      <c r="E358" s="19"/>
      <c r="F358" s="19"/>
      <c r="G358" s="20"/>
    </row>
    <row r="359" spans="2:7" ht="12.75">
      <c r="B359" s="13"/>
      <c r="C359" s="13" t="s">
        <v>742</v>
      </c>
      <c r="D359" s="9" t="s">
        <v>743</v>
      </c>
      <c r="E359" s="19"/>
      <c r="F359" s="19"/>
      <c r="G359" s="20"/>
    </row>
    <row r="360" spans="2:7" ht="12.75">
      <c r="B360" s="13"/>
      <c r="C360" s="13" t="s">
        <v>744</v>
      </c>
      <c r="D360" s="9" t="s">
        <v>745</v>
      </c>
      <c r="E360" s="19"/>
      <c r="F360" s="19"/>
      <c r="G360" s="20"/>
    </row>
    <row r="361" spans="2:7" ht="12.75">
      <c r="B361" s="13"/>
      <c r="C361" s="13" t="s">
        <v>746</v>
      </c>
      <c r="D361" s="9" t="s">
        <v>611</v>
      </c>
      <c r="E361" s="22"/>
      <c r="F361" s="22"/>
      <c r="G361" s="23"/>
    </row>
    <row r="362" spans="2:7" ht="12.75">
      <c r="B362" s="13"/>
      <c r="C362" s="13" t="s">
        <v>748</v>
      </c>
      <c r="D362" s="9" t="s">
        <v>925</v>
      </c>
      <c r="E362" s="22"/>
      <c r="F362" s="22"/>
      <c r="G362" s="23"/>
    </row>
    <row r="363" spans="2:7" ht="12.75">
      <c r="B363" s="13"/>
      <c r="C363" s="13" t="s">
        <v>750</v>
      </c>
      <c r="D363" s="9" t="s">
        <v>668</v>
      </c>
      <c r="E363" s="10"/>
      <c r="F363" s="10"/>
      <c r="G363" s="11"/>
    </row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spans="3:7" ht="15.75">
      <c r="C378" s="222" t="s">
        <v>56</v>
      </c>
      <c r="D378" s="222"/>
      <c r="E378" s="222"/>
      <c r="F378" s="222"/>
      <c r="G378" s="222"/>
    </row>
    <row r="379" spans="3:7" ht="15.75">
      <c r="C379" s="1"/>
      <c r="D379" s="1"/>
      <c r="E379" s="1"/>
      <c r="F379" s="223" t="s">
        <v>57</v>
      </c>
      <c r="G379" s="223"/>
    </row>
    <row r="380" spans="2:7" ht="12.75">
      <c r="B380" s="13"/>
      <c r="C380" s="2" t="s">
        <v>58</v>
      </c>
      <c r="D380" s="3" t="s">
        <v>59</v>
      </c>
      <c r="E380" s="4"/>
      <c r="F380" s="4"/>
      <c r="G380" s="5"/>
    </row>
    <row r="381" spans="2:7" ht="12.75">
      <c r="B381" s="13"/>
      <c r="C381" s="130">
        <v>2006</v>
      </c>
      <c r="D381" s="6" t="s">
        <v>664</v>
      </c>
      <c r="E381" s="7"/>
      <c r="F381" s="7"/>
      <c r="G381" s="8"/>
    </row>
    <row r="382" spans="2:7" ht="12.75">
      <c r="B382" s="13"/>
      <c r="C382" s="2" t="s">
        <v>61</v>
      </c>
      <c r="D382" s="9"/>
      <c r="E382" s="10"/>
      <c r="F382" s="10"/>
      <c r="G382" s="11"/>
    </row>
    <row r="383" spans="2:7" ht="12.75">
      <c r="B383" s="13"/>
      <c r="C383" s="12" t="s">
        <v>62</v>
      </c>
      <c r="D383" s="12" t="s">
        <v>865</v>
      </c>
      <c r="E383" s="12" t="s">
        <v>866</v>
      </c>
      <c r="F383" s="12" t="s">
        <v>867</v>
      </c>
      <c r="G383" s="12" t="s">
        <v>868</v>
      </c>
    </row>
    <row r="384" spans="2:7" ht="15.75">
      <c r="B384" s="13"/>
      <c r="C384" s="15" t="s">
        <v>229</v>
      </c>
      <c r="D384" s="15" t="s">
        <v>869</v>
      </c>
      <c r="E384" s="50">
        <f>E385</f>
        <v>10000</v>
      </c>
      <c r="F384" s="14"/>
      <c r="G384" s="50">
        <f>G385</f>
        <v>10000</v>
      </c>
    </row>
    <row r="385" spans="2:7" ht="15">
      <c r="B385" s="13"/>
      <c r="C385" s="15" t="s">
        <v>219</v>
      </c>
      <c r="D385" s="15" t="s">
        <v>872</v>
      </c>
      <c r="E385" s="51">
        <f>E386</f>
        <v>10000</v>
      </c>
      <c r="F385" s="14"/>
      <c r="G385" s="51">
        <f>G386</f>
        <v>10000</v>
      </c>
    </row>
    <row r="386" spans="2:7" ht="12.75">
      <c r="B386" s="13"/>
      <c r="C386" s="15" t="s">
        <v>220</v>
      </c>
      <c r="D386" s="15" t="s">
        <v>875</v>
      </c>
      <c r="E386" s="35">
        <f>SUM(E387:E389)</f>
        <v>10000</v>
      </c>
      <c r="F386" s="14"/>
      <c r="G386" s="35">
        <f>SUM(G387:G389)</f>
        <v>10000</v>
      </c>
    </row>
    <row r="387" spans="2:7" ht="12.75">
      <c r="B387" s="13"/>
      <c r="C387" s="47" t="s">
        <v>222</v>
      </c>
      <c r="D387" s="47" t="s">
        <v>876</v>
      </c>
      <c r="E387" s="60">
        <v>700</v>
      </c>
      <c r="F387" s="14"/>
      <c r="G387" s="60">
        <v>700</v>
      </c>
    </row>
    <row r="388" spans="2:7" ht="12.75">
      <c r="B388" s="13"/>
      <c r="C388" s="47" t="s">
        <v>768</v>
      </c>
      <c r="D388" s="47" t="s">
        <v>228</v>
      </c>
      <c r="E388" s="14">
        <v>700</v>
      </c>
      <c r="F388" s="14"/>
      <c r="G388" s="14">
        <v>700</v>
      </c>
    </row>
    <row r="389" spans="2:7" ht="12.75">
      <c r="B389" s="13"/>
      <c r="C389" s="47" t="s">
        <v>221</v>
      </c>
      <c r="D389" s="47" t="s">
        <v>230</v>
      </c>
      <c r="E389" s="14">
        <v>8600</v>
      </c>
      <c r="F389" s="14"/>
      <c r="G389" s="14">
        <v>8600</v>
      </c>
    </row>
    <row r="390" spans="2:7" ht="12.75">
      <c r="B390" s="13"/>
      <c r="C390" s="15"/>
      <c r="D390" s="13"/>
      <c r="E390" s="14"/>
      <c r="F390" s="14"/>
      <c r="G390" s="14"/>
    </row>
    <row r="391" spans="2:7" ht="12.75">
      <c r="B391" s="13"/>
      <c r="C391" s="15"/>
      <c r="D391" s="13"/>
      <c r="E391" s="14"/>
      <c r="F391" s="14"/>
      <c r="G391" s="14"/>
    </row>
    <row r="392" spans="2:7" ht="12.75">
      <c r="B392" s="13"/>
      <c r="C392" s="15"/>
      <c r="D392" s="13"/>
      <c r="E392" s="14"/>
      <c r="F392" s="14"/>
      <c r="G392" s="14"/>
    </row>
    <row r="393" spans="2:7" ht="12.75">
      <c r="B393" s="13"/>
      <c r="C393" s="15"/>
      <c r="D393" s="13"/>
      <c r="E393" s="14"/>
      <c r="F393" s="14"/>
      <c r="G393" s="14"/>
    </row>
    <row r="394" spans="2:7" ht="12.75">
      <c r="B394" s="13"/>
      <c r="C394" s="15"/>
      <c r="D394" s="13"/>
      <c r="E394" s="14"/>
      <c r="F394" s="14"/>
      <c r="G394" s="14"/>
    </row>
    <row r="395" spans="2:7" ht="12.75">
      <c r="B395" s="13"/>
      <c r="C395" s="13"/>
      <c r="D395" s="13"/>
      <c r="E395" s="14"/>
      <c r="F395" s="14"/>
      <c r="G395" s="14"/>
    </row>
    <row r="396" spans="2:7" ht="12.75">
      <c r="B396" s="13"/>
      <c r="C396" s="13"/>
      <c r="D396" s="13"/>
      <c r="E396" s="14"/>
      <c r="F396" s="14"/>
      <c r="G396" s="14"/>
    </row>
    <row r="397" spans="2:7" ht="12.75">
      <c r="B397" s="13"/>
      <c r="C397" s="13"/>
      <c r="D397" s="13"/>
      <c r="E397" s="14"/>
      <c r="F397" s="14"/>
      <c r="G397" s="14"/>
    </row>
    <row r="398" spans="2:7" ht="12.75">
      <c r="B398" s="13"/>
      <c r="C398" s="13"/>
      <c r="D398" s="13"/>
      <c r="E398" s="14"/>
      <c r="F398" s="14"/>
      <c r="G398" s="14"/>
    </row>
    <row r="399" spans="2:7" ht="12.75">
      <c r="B399" s="13"/>
      <c r="C399" s="13"/>
      <c r="D399" s="13"/>
      <c r="E399" s="14"/>
      <c r="F399" s="14"/>
      <c r="G399" s="14"/>
    </row>
    <row r="400" spans="2:7" ht="15">
      <c r="B400" s="13"/>
      <c r="C400" s="15" t="s">
        <v>873</v>
      </c>
      <c r="D400" s="16" t="s">
        <v>874</v>
      </c>
      <c r="E400" s="56">
        <f>E384</f>
        <v>10000</v>
      </c>
      <c r="F400" s="17"/>
      <c r="G400" s="56">
        <f>G384</f>
        <v>10000</v>
      </c>
    </row>
    <row r="401" spans="2:7" ht="12.75">
      <c r="B401" s="13"/>
      <c r="C401" s="15"/>
      <c r="D401" s="18"/>
      <c r="E401" s="4"/>
      <c r="F401" s="4"/>
      <c r="G401" s="5"/>
    </row>
    <row r="402" spans="2:7" ht="12.75">
      <c r="B402" s="14"/>
      <c r="C402" s="15"/>
      <c r="D402" s="18"/>
      <c r="E402" s="19"/>
      <c r="F402" s="19"/>
      <c r="G402" s="20"/>
    </row>
    <row r="403" spans="2:7" ht="12.75">
      <c r="B403" s="14"/>
      <c r="C403" s="15"/>
      <c r="D403" s="18"/>
      <c r="E403" s="19"/>
      <c r="F403" s="19"/>
      <c r="G403" s="20"/>
    </row>
    <row r="404" spans="2:7" ht="12.75">
      <c r="B404" s="14"/>
      <c r="C404" s="15"/>
      <c r="D404" s="18"/>
      <c r="E404" s="19"/>
      <c r="F404" s="19"/>
      <c r="G404" s="20"/>
    </row>
    <row r="405" spans="2:7" ht="12.75">
      <c r="B405" s="35"/>
      <c r="C405" s="13" t="s">
        <v>742</v>
      </c>
      <c r="D405" s="9" t="s">
        <v>743</v>
      </c>
      <c r="E405" s="19"/>
      <c r="F405" s="19"/>
      <c r="G405" s="20"/>
    </row>
    <row r="406" spans="2:7" ht="12.75">
      <c r="B406" s="13"/>
      <c r="C406" s="13" t="s">
        <v>744</v>
      </c>
      <c r="D406" s="9" t="s">
        <v>745</v>
      </c>
      <c r="E406" s="19"/>
      <c r="F406" s="19"/>
      <c r="G406" s="20"/>
    </row>
    <row r="407" spans="2:7" ht="12.75">
      <c r="B407" s="13"/>
      <c r="C407" s="13" t="s">
        <v>746</v>
      </c>
      <c r="D407" s="9" t="s">
        <v>611</v>
      </c>
      <c r="E407" s="22"/>
      <c r="F407" s="22"/>
      <c r="G407" s="23"/>
    </row>
    <row r="408" spans="2:7" ht="12.75">
      <c r="B408" s="13"/>
      <c r="C408" s="13" t="s">
        <v>748</v>
      </c>
      <c r="D408" s="9" t="s">
        <v>925</v>
      </c>
      <c r="E408" s="22"/>
      <c r="F408" s="22"/>
      <c r="G408" s="23"/>
    </row>
    <row r="409" spans="2:7" ht="12.75">
      <c r="B409" s="13"/>
      <c r="C409" s="13" t="s">
        <v>750</v>
      </c>
      <c r="D409" s="9" t="s">
        <v>668</v>
      </c>
      <c r="E409" s="10"/>
      <c r="F409" s="10"/>
      <c r="G409" s="11"/>
    </row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spans="3:7" ht="15.75">
      <c r="C426" s="222" t="s">
        <v>56</v>
      </c>
      <c r="D426" s="222"/>
      <c r="E426" s="222"/>
      <c r="F426" s="222"/>
      <c r="G426" s="222"/>
    </row>
    <row r="427" spans="3:7" ht="15.75">
      <c r="C427" s="1"/>
      <c r="D427" s="1"/>
      <c r="E427" s="1"/>
      <c r="F427" s="223" t="s">
        <v>57</v>
      </c>
      <c r="G427" s="223"/>
    </row>
    <row r="428" spans="2:7" ht="12.75">
      <c r="B428" s="13"/>
      <c r="C428" s="2" t="s">
        <v>58</v>
      </c>
      <c r="D428" s="3" t="s">
        <v>59</v>
      </c>
      <c r="E428" s="4"/>
      <c r="F428" s="4"/>
      <c r="G428" s="5"/>
    </row>
    <row r="429" spans="2:7" ht="12.75">
      <c r="B429" s="13"/>
      <c r="C429" s="130">
        <v>2007</v>
      </c>
      <c r="D429" s="6" t="s">
        <v>665</v>
      </c>
      <c r="E429" s="7"/>
      <c r="F429" s="7"/>
      <c r="G429" s="8"/>
    </row>
    <row r="430" spans="2:7" ht="12.75">
      <c r="B430" s="13"/>
      <c r="C430" s="2" t="s">
        <v>61</v>
      </c>
      <c r="D430" s="9"/>
      <c r="E430" s="10"/>
      <c r="F430" s="10"/>
      <c r="G430" s="11"/>
    </row>
    <row r="431" spans="2:7" ht="12.75">
      <c r="B431" s="13"/>
      <c r="C431" s="12" t="s">
        <v>62</v>
      </c>
      <c r="D431" s="12" t="s">
        <v>865</v>
      </c>
      <c r="E431" s="12" t="s">
        <v>866</v>
      </c>
      <c r="F431" s="12" t="s">
        <v>867</v>
      </c>
      <c r="G431" s="12" t="s">
        <v>868</v>
      </c>
    </row>
    <row r="432" spans="2:7" ht="15.75">
      <c r="B432" s="13"/>
      <c r="C432" s="15" t="s">
        <v>229</v>
      </c>
      <c r="D432" s="15" t="s">
        <v>869</v>
      </c>
      <c r="E432" s="50">
        <f>E433</f>
        <v>22500</v>
      </c>
      <c r="F432" s="14"/>
      <c r="G432" s="50">
        <f>G433</f>
        <v>22500</v>
      </c>
    </row>
    <row r="433" spans="2:7" ht="15">
      <c r="B433" s="13"/>
      <c r="C433" s="15" t="s">
        <v>219</v>
      </c>
      <c r="D433" s="15" t="s">
        <v>872</v>
      </c>
      <c r="E433" s="51">
        <f>E434</f>
        <v>22500</v>
      </c>
      <c r="F433" s="14"/>
      <c r="G433" s="51">
        <f>G434</f>
        <v>22500</v>
      </c>
    </row>
    <row r="434" spans="2:7" ht="12.75">
      <c r="B434" s="13"/>
      <c r="C434" s="15" t="s">
        <v>220</v>
      </c>
      <c r="D434" s="15" t="s">
        <v>875</v>
      </c>
      <c r="E434" s="35">
        <f>SUM(E435:E439)</f>
        <v>22500</v>
      </c>
      <c r="F434" s="14"/>
      <c r="G434" s="35">
        <f>SUM(G435:G439)</f>
        <v>22500</v>
      </c>
    </row>
    <row r="435" spans="2:7" ht="12.75">
      <c r="B435" s="13"/>
      <c r="C435" s="66" t="s">
        <v>897</v>
      </c>
      <c r="D435" s="47" t="s">
        <v>763</v>
      </c>
      <c r="E435" s="14">
        <v>11500</v>
      </c>
      <c r="F435" s="14"/>
      <c r="G435" s="14">
        <v>11500</v>
      </c>
    </row>
    <row r="436" spans="2:7" ht="12.75">
      <c r="B436" s="13"/>
      <c r="C436" s="47" t="s">
        <v>768</v>
      </c>
      <c r="D436" s="47" t="s">
        <v>228</v>
      </c>
      <c r="E436" s="14">
        <v>1500</v>
      </c>
      <c r="F436" s="14"/>
      <c r="G436" s="14">
        <v>1500</v>
      </c>
    </row>
    <row r="437" spans="2:7" ht="12.75">
      <c r="B437" s="13"/>
      <c r="C437" s="47" t="s">
        <v>221</v>
      </c>
      <c r="D437" s="47" t="s">
        <v>230</v>
      </c>
      <c r="E437" s="14">
        <v>9500</v>
      </c>
      <c r="F437" s="14"/>
      <c r="G437" s="14">
        <v>9500</v>
      </c>
    </row>
    <row r="438" spans="2:7" ht="12.75">
      <c r="B438" s="13"/>
      <c r="C438" s="47"/>
      <c r="D438" s="47"/>
      <c r="E438" s="14"/>
      <c r="F438" s="14"/>
      <c r="G438" s="14"/>
    </row>
    <row r="439" spans="2:7" ht="12.75">
      <c r="B439" s="13"/>
      <c r="C439" s="47"/>
      <c r="D439" s="47"/>
      <c r="E439" s="14"/>
      <c r="F439" s="14"/>
      <c r="G439" s="14"/>
    </row>
    <row r="440" spans="2:7" ht="12.75">
      <c r="B440" s="13"/>
      <c r="C440" s="66"/>
      <c r="D440" s="47"/>
      <c r="E440" s="14"/>
      <c r="F440" s="14"/>
      <c r="G440" s="14"/>
    </row>
    <row r="441" spans="2:7" ht="12.75">
      <c r="B441" s="13"/>
      <c r="C441" s="15"/>
      <c r="D441" s="13"/>
      <c r="E441" s="14"/>
      <c r="F441" s="14"/>
      <c r="G441" s="14"/>
    </row>
    <row r="442" spans="2:7" ht="12.75">
      <c r="B442" s="13"/>
      <c r="C442" s="15"/>
      <c r="D442" s="13"/>
      <c r="E442" s="14"/>
      <c r="F442" s="14"/>
      <c r="G442" s="14"/>
    </row>
    <row r="443" spans="2:7" ht="12.75">
      <c r="B443" s="13"/>
      <c r="C443" s="15"/>
      <c r="D443" s="13"/>
      <c r="E443" s="14"/>
      <c r="F443" s="14"/>
      <c r="G443" s="14"/>
    </row>
    <row r="444" spans="2:7" ht="12.75">
      <c r="B444" s="13"/>
      <c r="C444" s="15"/>
      <c r="D444" s="13"/>
      <c r="E444" s="14"/>
      <c r="F444" s="14"/>
      <c r="G444" s="14"/>
    </row>
    <row r="445" spans="2:7" ht="12.75">
      <c r="B445" s="13"/>
      <c r="C445" s="13"/>
      <c r="D445" s="13"/>
      <c r="E445" s="14"/>
      <c r="F445" s="14"/>
      <c r="G445" s="14"/>
    </row>
    <row r="446" spans="2:7" ht="12.75">
      <c r="B446" s="13"/>
      <c r="C446" s="13"/>
      <c r="D446" s="13"/>
      <c r="E446" s="14"/>
      <c r="F446" s="14"/>
      <c r="G446" s="14"/>
    </row>
    <row r="447" spans="2:7" ht="12.75">
      <c r="B447" s="13"/>
      <c r="C447" s="13"/>
      <c r="D447" s="13"/>
      <c r="E447" s="14"/>
      <c r="F447" s="14"/>
      <c r="G447" s="14"/>
    </row>
    <row r="448" spans="2:7" ht="12.75">
      <c r="B448" s="13"/>
      <c r="C448" s="13"/>
      <c r="D448" s="13"/>
      <c r="E448" s="14"/>
      <c r="F448" s="14"/>
      <c r="G448" s="14"/>
    </row>
    <row r="449" spans="2:7" ht="12.75">
      <c r="B449" s="13"/>
      <c r="C449" s="13"/>
      <c r="D449" s="13"/>
      <c r="E449" s="14"/>
      <c r="F449" s="14"/>
      <c r="G449" s="14"/>
    </row>
    <row r="450" spans="2:7" ht="15">
      <c r="B450" s="13"/>
      <c r="C450" s="15" t="s">
        <v>873</v>
      </c>
      <c r="D450" s="16" t="s">
        <v>874</v>
      </c>
      <c r="E450" s="56">
        <f>E432</f>
        <v>22500</v>
      </c>
      <c r="F450" s="17"/>
      <c r="G450" s="56">
        <f>G432</f>
        <v>22500</v>
      </c>
    </row>
    <row r="451" spans="2:7" ht="12.75">
      <c r="B451" s="14"/>
      <c r="C451" s="15"/>
      <c r="D451" s="18"/>
      <c r="E451" s="4"/>
      <c r="F451" s="4"/>
      <c r="G451" s="5"/>
    </row>
    <row r="452" spans="2:7" ht="12.75">
      <c r="B452" s="14"/>
      <c r="C452" s="15"/>
      <c r="D452" s="18"/>
      <c r="E452" s="19"/>
      <c r="F452" s="19"/>
      <c r="G452" s="20"/>
    </row>
    <row r="453" spans="2:7" ht="12.75">
      <c r="B453" s="14"/>
      <c r="C453" s="15"/>
      <c r="D453" s="18"/>
      <c r="E453" s="19"/>
      <c r="F453" s="19"/>
      <c r="G453" s="20"/>
    </row>
    <row r="454" spans="2:7" ht="12.75">
      <c r="B454" s="35"/>
      <c r="C454" s="15"/>
      <c r="D454" s="18"/>
      <c r="E454" s="19"/>
      <c r="F454" s="19"/>
      <c r="G454" s="20"/>
    </row>
    <row r="455" spans="2:7" ht="12.75">
      <c r="B455" s="13"/>
      <c r="C455" s="13" t="s">
        <v>742</v>
      </c>
      <c r="D455" s="9" t="s">
        <v>743</v>
      </c>
      <c r="E455" s="19"/>
      <c r="F455" s="19"/>
      <c r="G455" s="20"/>
    </row>
    <row r="456" spans="2:7" ht="12.75">
      <c r="B456" s="13"/>
      <c r="C456" s="13" t="s">
        <v>744</v>
      </c>
      <c r="D456" s="9" t="s">
        <v>745</v>
      </c>
      <c r="E456" s="19"/>
      <c r="F456" s="19"/>
      <c r="G456" s="20"/>
    </row>
    <row r="457" spans="2:7" ht="12.75">
      <c r="B457" s="13"/>
      <c r="C457" s="13" t="s">
        <v>746</v>
      </c>
      <c r="D457" s="9" t="s">
        <v>611</v>
      </c>
      <c r="E457" s="22"/>
      <c r="F457" s="22"/>
      <c r="G457" s="23"/>
    </row>
    <row r="458" spans="2:7" ht="12.75">
      <c r="B458" s="13"/>
      <c r="C458" s="13" t="s">
        <v>748</v>
      </c>
      <c r="D458" s="9" t="s">
        <v>925</v>
      </c>
      <c r="E458" s="22"/>
      <c r="F458" s="22"/>
      <c r="G458" s="23"/>
    </row>
    <row r="459" spans="2:7" ht="12.75">
      <c r="B459" s="13"/>
      <c r="C459" s="13" t="s">
        <v>750</v>
      </c>
      <c r="D459" s="9" t="s">
        <v>668</v>
      </c>
      <c r="E459" s="10"/>
      <c r="F459" s="10"/>
      <c r="G459" s="11"/>
    </row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spans="3:7" ht="15.75">
      <c r="C475" s="222" t="s">
        <v>56</v>
      </c>
      <c r="D475" s="222"/>
      <c r="E475" s="222"/>
      <c r="F475" s="222"/>
      <c r="G475" s="222"/>
    </row>
    <row r="476" spans="3:7" ht="15.75">
      <c r="C476" s="1"/>
      <c r="D476" s="1"/>
      <c r="E476" s="1"/>
      <c r="F476" s="223" t="s">
        <v>57</v>
      </c>
      <c r="G476" s="223"/>
    </row>
    <row r="477" spans="2:7" ht="12.75">
      <c r="B477" s="13"/>
      <c r="C477" s="2" t="s">
        <v>58</v>
      </c>
      <c r="D477" s="3" t="s">
        <v>59</v>
      </c>
      <c r="E477" s="4"/>
      <c r="F477" s="4"/>
      <c r="G477" s="5"/>
    </row>
    <row r="478" spans="2:7" ht="12.75">
      <c r="B478" s="13"/>
      <c r="C478" s="130">
        <v>2008</v>
      </c>
      <c r="D478" s="6" t="s">
        <v>666</v>
      </c>
      <c r="E478" s="7"/>
      <c r="F478" s="7"/>
      <c r="G478" s="8"/>
    </row>
    <row r="479" spans="2:7" ht="12.75">
      <c r="B479" s="13"/>
      <c r="C479" s="2" t="s">
        <v>61</v>
      </c>
      <c r="D479" s="9"/>
      <c r="E479" s="10"/>
      <c r="F479" s="10"/>
      <c r="G479" s="11"/>
    </row>
    <row r="480" spans="2:7" ht="12.75">
      <c r="B480" s="13"/>
      <c r="C480" s="12" t="s">
        <v>62</v>
      </c>
      <c r="D480" s="12" t="s">
        <v>865</v>
      </c>
      <c r="E480" s="12" t="s">
        <v>866</v>
      </c>
      <c r="F480" s="12" t="s">
        <v>867</v>
      </c>
      <c r="G480" s="12" t="s">
        <v>868</v>
      </c>
    </row>
    <row r="481" spans="2:7" ht="15.75">
      <c r="B481" s="13"/>
      <c r="C481" s="15" t="s">
        <v>229</v>
      </c>
      <c r="D481" s="15" t="s">
        <v>869</v>
      </c>
      <c r="E481" s="50">
        <f>E482</f>
        <v>60000</v>
      </c>
      <c r="F481" s="14"/>
      <c r="G481" s="50">
        <f>G482</f>
        <v>60000</v>
      </c>
    </row>
    <row r="482" spans="2:7" ht="15">
      <c r="B482" s="13"/>
      <c r="C482" s="15" t="s">
        <v>219</v>
      </c>
      <c r="D482" s="15" t="s">
        <v>872</v>
      </c>
      <c r="E482" s="51">
        <f>E483</f>
        <v>60000</v>
      </c>
      <c r="F482" s="14"/>
      <c r="G482" s="51">
        <f>G483</f>
        <v>60000</v>
      </c>
    </row>
    <row r="483" spans="2:7" ht="12.75">
      <c r="B483" s="13"/>
      <c r="C483" s="15" t="s">
        <v>220</v>
      </c>
      <c r="D483" s="15" t="s">
        <v>875</v>
      </c>
      <c r="E483" s="35">
        <f>SUM(E484:E486)</f>
        <v>60000</v>
      </c>
      <c r="F483" s="14"/>
      <c r="G483" s="35">
        <f>SUM(G484:G486)</f>
        <v>60000</v>
      </c>
    </row>
    <row r="484" spans="2:7" ht="12.75">
      <c r="B484" s="13"/>
      <c r="C484" s="47" t="s">
        <v>222</v>
      </c>
      <c r="D484" s="47" t="s">
        <v>876</v>
      </c>
      <c r="E484" s="60">
        <v>10000</v>
      </c>
      <c r="F484" s="14"/>
      <c r="G484" s="60">
        <v>10000</v>
      </c>
    </row>
    <row r="485" spans="2:7" ht="12.75">
      <c r="B485" s="13"/>
      <c r="C485" s="47" t="s">
        <v>768</v>
      </c>
      <c r="D485" s="47" t="s">
        <v>228</v>
      </c>
      <c r="E485" s="14">
        <v>2000</v>
      </c>
      <c r="F485" s="14"/>
      <c r="G485" s="14">
        <v>2000</v>
      </c>
    </row>
    <row r="486" spans="2:7" ht="12.75">
      <c r="B486" s="13"/>
      <c r="C486" s="47" t="s">
        <v>221</v>
      </c>
      <c r="D486" s="47" t="s">
        <v>230</v>
      </c>
      <c r="E486" s="14">
        <v>48000</v>
      </c>
      <c r="F486" s="14"/>
      <c r="G486" s="14">
        <v>48000</v>
      </c>
    </row>
    <row r="487" spans="2:7" ht="12.75">
      <c r="B487" s="13"/>
      <c r="C487" s="15"/>
      <c r="D487" s="13"/>
      <c r="E487" s="14"/>
      <c r="F487" s="14"/>
      <c r="G487" s="14"/>
    </row>
    <row r="488" spans="2:7" ht="12.75">
      <c r="B488" s="13"/>
      <c r="C488" s="15"/>
      <c r="D488" s="13"/>
      <c r="E488" s="14"/>
      <c r="F488" s="14"/>
      <c r="G488" s="14"/>
    </row>
    <row r="489" spans="2:7" ht="12.75">
      <c r="B489" s="13"/>
      <c r="C489" s="15"/>
      <c r="D489" s="13"/>
      <c r="E489" s="14"/>
      <c r="F489" s="14"/>
      <c r="G489" s="14"/>
    </row>
    <row r="490" spans="2:7" ht="12.75">
      <c r="B490" s="13"/>
      <c r="C490" s="15"/>
      <c r="D490" s="13"/>
      <c r="E490" s="14"/>
      <c r="F490" s="14"/>
      <c r="G490" s="14"/>
    </row>
    <row r="491" spans="2:7" ht="12.75">
      <c r="B491" s="13"/>
      <c r="C491" s="15"/>
      <c r="D491" s="13"/>
      <c r="E491" s="14"/>
      <c r="F491" s="14"/>
      <c r="G491" s="14"/>
    </row>
    <row r="492" spans="2:7" ht="12.75">
      <c r="B492" s="13"/>
      <c r="C492" s="13"/>
      <c r="D492" s="13"/>
      <c r="E492" s="14"/>
      <c r="F492" s="14"/>
      <c r="G492" s="14"/>
    </row>
    <row r="493" spans="2:7" ht="12.75">
      <c r="B493" s="13"/>
      <c r="C493" s="13"/>
      <c r="D493" s="13"/>
      <c r="E493" s="14"/>
      <c r="F493" s="14"/>
      <c r="G493" s="14"/>
    </row>
    <row r="494" spans="2:7" ht="12.75">
      <c r="B494" s="13"/>
      <c r="C494" s="13"/>
      <c r="D494" s="13"/>
      <c r="E494" s="14"/>
      <c r="F494" s="14"/>
      <c r="G494" s="14"/>
    </row>
    <row r="495" spans="2:7" ht="12.75">
      <c r="B495" s="13"/>
      <c r="C495" s="13"/>
      <c r="D495" s="13"/>
      <c r="E495" s="14"/>
      <c r="F495" s="14"/>
      <c r="G495" s="14"/>
    </row>
    <row r="496" spans="2:7" ht="12.75">
      <c r="B496" s="13"/>
      <c r="C496" s="13"/>
      <c r="D496" s="13"/>
      <c r="E496" s="14"/>
      <c r="F496" s="14"/>
      <c r="G496" s="14"/>
    </row>
    <row r="497" spans="2:7" ht="15">
      <c r="B497" s="13"/>
      <c r="C497" s="15" t="s">
        <v>873</v>
      </c>
      <c r="D497" s="16" t="s">
        <v>874</v>
      </c>
      <c r="E497" s="56">
        <f>E481</f>
        <v>60000</v>
      </c>
      <c r="F497" s="17"/>
      <c r="G497" s="56">
        <f>G481</f>
        <v>60000</v>
      </c>
    </row>
    <row r="498" spans="2:7" ht="12.75">
      <c r="B498" s="13"/>
      <c r="C498" s="15"/>
      <c r="D498" s="18"/>
      <c r="E498" s="4"/>
      <c r="F498" s="4"/>
      <c r="G498" s="5"/>
    </row>
    <row r="499" spans="2:7" ht="12.75">
      <c r="B499" s="14"/>
      <c r="C499" s="15"/>
      <c r="D499" s="18"/>
      <c r="E499" s="19"/>
      <c r="F499" s="19"/>
      <c r="G499" s="20"/>
    </row>
    <row r="500" spans="2:7" ht="12.75">
      <c r="B500" s="14"/>
      <c r="C500" s="15"/>
      <c r="D500" s="18"/>
      <c r="E500" s="19"/>
      <c r="F500" s="19"/>
      <c r="G500" s="20"/>
    </row>
    <row r="501" spans="2:7" ht="12.75">
      <c r="B501" s="14"/>
      <c r="C501" s="15"/>
      <c r="D501" s="18"/>
      <c r="E501" s="19"/>
      <c r="F501" s="19"/>
      <c r="G501" s="20"/>
    </row>
    <row r="502" spans="2:7" ht="12.75">
      <c r="B502" s="35"/>
      <c r="C502" s="13" t="s">
        <v>742</v>
      </c>
      <c r="D502" s="9" t="s">
        <v>743</v>
      </c>
      <c r="E502" s="19"/>
      <c r="F502" s="19"/>
      <c r="G502" s="20"/>
    </row>
    <row r="503" spans="2:7" ht="12.75">
      <c r="B503" s="13"/>
      <c r="C503" s="13" t="s">
        <v>744</v>
      </c>
      <c r="D503" s="9" t="s">
        <v>745</v>
      </c>
      <c r="E503" s="19"/>
      <c r="F503" s="19"/>
      <c r="G503" s="20"/>
    </row>
    <row r="504" spans="2:7" ht="12.75">
      <c r="B504" s="13"/>
      <c r="C504" s="13" t="s">
        <v>746</v>
      </c>
      <c r="D504" s="9" t="s">
        <v>611</v>
      </c>
      <c r="E504" s="22"/>
      <c r="F504" s="22"/>
      <c r="G504" s="23"/>
    </row>
    <row r="505" spans="2:7" ht="12.75">
      <c r="B505" s="13"/>
      <c r="C505" s="13" t="s">
        <v>748</v>
      </c>
      <c r="D505" s="9" t="s">
        <v>925</v>
      </c>
      <c r="E505" s="22"/>
      <c r="F505" s="22"/>
      <c r="G505" s="23"/>
    </row>
    <row r="506" spans="2:7" ht="12.75">
      <c r="B506" s="13"/>
      <c r="C506" s="13" t="s">
        <v>750</v>
      </c>
      <c r="D506" s="9" t="s">
        <v>668</v>
      </c>
      <c r="E506" s="10"/>
      <c r="F506" s="10"/>
      <c r="G506" s="11"/>
    </row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spans="3:7" ht="15.75">
      <c r="C521" s="222" t="s">
        <v>56</v>
      </c>
      <c r="D521" s="222"/>
      <c r="E521" s="222"/>
      <c r="F521" s="222"/>
      <c r="G521" s="222"/>
    </row>
    <row r="522" spans="3:7" ht="15.75">
      <c r="C522" s="1"/>
      <c r="D522" s="1"/>
      <c r="E522" s="1"/>
      <c r="F522" s="223" t="s">
        <v>57</v>
      </c>
      <c r="G522" s="223"/>
    </row>
    <row r="523" spans="2:7" ht="12.75">
      <c r="B523" s="13"/>
      <c r="C523" s="2" t="s">
        <v>58</v>
      </c>
      <c r="D523" s="3" t="s">
        <v>59</v>
      </c>
      <c r="E523" s="4"/>
      <c r="F523" s="4"/>
      <c r="G523" s="5"/>
    </row>
    <row r="524" spans="2:7" ht="12.75">
      <c r="B524" s="13"/>
      <c r="C524" s="130">
        <v>2009</v>
      </c>
      <c r="D524" s="6" t="s">
        <v>667</v>
      </c>
      <c r="E524" s="7"/>
      <c r="F524" s="7"/>
      <c r="G524" s="8"/>
    </row>
    <row r="525" spans="2:7" ht="12.75">
      <c r="B525" s="13"/>
      <c r="C525" s="2" t="s">
        <v>61</v>
      </c>
      <c r="D525" s="9"/>
      <c r="E525" s="10"/>
      <c r="F525" s="10"/>
      <c r="G525" s="11"/>
    </row>
    <row r="526" spans="2:7" ht="12.75">
      <c r="B526" s="13"/>
      <c r="C526" s="12" t="s">
        <v>62</v>
      </c>
      <c r="D526" s="12" t="s">
        <v>865</v>
      </c>
      <c r="E526" s="12" t="s">
        <v>866</v>
      </c>
      <c r="F526" s="12" t="s">
        <v>867</v>
      </c>
      <c r="G526" s="12" t="s">
        <v>868</v>
      </c>
    </row>
    <row r="527" spans="2:7" ht="15.75">
      <c r="B527" s="13"/>
      <c r="C527" s="15" t="s">
        <v>229</v>
      </c>
      <c r="D527" s="15" t="s">
        <v>869</v>
      </c>
      <c r="E527" s="50">
        <f>E528</f>
        <v>10000</v>
      </c>
      <c r="F527" s="14"/>
      <c r="G527" s="50">
        <f>G528</f>
        <v>10000</v>
      </c>
    </row>
    <row r="528" spans="2:7" ht="15">
      <c r="B528" s="13"/>
      <c r="C528" s="15" t="s">
        <v>219</v>
      </c>
      <c r="D528" s="15" t="s">
        <v>872</v>
      </c>
      <c r="E528" s="51">
        <f>E529</f>
        <v>10000</v>
      </c>
      <c r="F528" s="14"/>
      <c r="G528" s="51">
        <f>G529</f>
        <v>10000</v>
      </c>
    </row>
    <row r="529" spans="2:7" ht="12.75">
      <c r="B529" s="13"/>
      <c r="C529" s="15" t="s">
        <v>220</v>
      </c>
      <c r="D529" s="15" t="s">
        <v>875</v>
      </c>
      <c r="E529" s="35">
        <f>SUM(E530:E533)</f>
        <v>10000</v>
      </c>
      <c r="F529" s="14"/>
      <c r="G529" s="35">
        <f>SUM(G530:G533)</f>
        <v>10000</v>
      </c>
    </row>
    <row r="530" spans="2:7" ht="12.75">
      <c r="B530" s="13"/>
      <c r="C530" s="47" t="s">
        <v>222</v>
      </c>
      <c r="D530" s="47" t="s">
        <v>876</v>
      </c>
      <c r="E530" s="60">
        <v>1000</v>
      </c>
      <c r="F530" s="14"/>
      <c r="G530" s="60">
        <v>1000</v>
      </c>
    </row>
    <row r="531" spans="2:7" ht="12.75">
      <c r="B531" s="13"/>
      <c r="C531" s="47" t="s">
        <v>221</v>
      </c>
      <c r="D531" s="47" t="s">
        <v>230</v>
      </c>
      <c r="E531" s="14">
        <v>9000</v>
      </c>
      <c r="F531" s="14"/>
      <c r="G531" s="14">
        <v>9000</v>
      </c>
    </row>
    <row r="532" spans="2:7" ht="12.75">
      <c r="B532" s="13"/>
      <c r="C532" s="47"/>
      <c r="D532" s="47"/>
      <c r="E532" s="14"/>
      <c r="F532" s="14"/>
      <c r="G532" s="14"/>
    </row>
    <row r="533" spans="2:7" ht="12.75">
      <c r="B533" s="13"/>
      <c r="C533" s="47"/>
      <c r="D533" s="47"/>
      <c r="E533" s="14"/>
      <c r="F533" s="14"/>
      <c r="G533" s="14"/>
    </row>
    <row r="534" spans="2:7" ht="12.75">
      <c r="B534" s="13"/>
      <c r="C534" s="15"/>
      <c r="D534" s="13"/>
      <c r="E534" s="14"/>
      <c r="F534" s="14"/>
      <c r="G534" s="14"/>
    </row>
    <row r="535" spans="2:7" ht="12.75">
      <c r="B535" s="13"/>
      <c r="C535" s="15"/>
      <c r="D535" s="13"/>
      <c r="E535" s="14"/>
      <c r="F535" s="14"/>
      <c r="G535" s="14"/>
    </row>
    <row r="536" spans="2:7" ht="12.75">
      <c r="B536" s="13"/>
      <c r="C536" s="15"/>
      <c r="D536" s="13"/>
      <c r="E536" s="14"/>
      <c r="F536" s="14"/>
      <c r="G536" s="14"/>
    </row>
    <row r="537" spans="2:7" ht="12.75">
      <c r="B537" s="13"/>
      <c r="C537" s="15"/>
      <c r="D537" s="13"/>
      <c r="E537" s="14"/>
      <c r="F537" s="14"/>
      <c r="G537" s="14"/>
    </row>
    <row r="538" spans="2:7" ht="12.75">
      <c r="B538" s="13"/>
      <c r="C538" s="15"/>
      <c r="D538" s="13"/>
      <c r="E538" s="14"/>
      <c r="F538" s="14"/>
      <c r="G538" s="14"/>
    </row>
    <row r="539" spans="2:7" ht="12.75">
      <c r="B539" s="13"/>
      <c r="C539" s="13"/>
      <c r="D539" s="13"/>
      <c r="E539" s="14"/>
      <c r="F539" s="14"/>
      <c r="G539" s="14"/>
    </row>
    <row r="540" spans="2:7" ht="12.75">
      <c r="B540" s="13"/>
      <c r="C540" s="13"/>
      <c r="D540" s="13"/>
      <c r="E540" s="14"/>
      <c r="F540" s="14"/>
      <c r="G540" s="14"/>
    </row>
    <row r="541" spans="2:7" ht="12.75">
      <c r="B541" s="13"/>
      <c r="C541" s="13"/>
      <c r="D541" s="13"/>
      <c r="E541" s="14"/>
      <c r="F541" s="14"/>
      <c r="G541" s="14"/>
    </row>
    <row r="542" spans="2:7" ht="12.75">
      <c r="B542" s="13"/>
      <c r="C542" s="13"/>
      <c r="D542" s="13"/>
      <c r="E542" s="14"/>
      <c r="F542" s="14"/>
      <c r="G542" s="14"/>
    </row>
    <row r="543" spans="2:7" ht="12.75">
      <c r="B543" s="13"/>
      <c r="C543" s="13"/>
      <c r="D543" s="13"/>
      <c r="E543" s="14"/>
      <c r="F543" s="14"/>
      <c r="G543" s="14"/>
    </row>
    <row r="544" spans="2:7" ht="15">
      <c r="B544" s="13"/>
      <c r="C544" s="15" t="s">
        <v>873</v>
      </c>
      <c r="D544" s="16" t="s">
        <v>874</v>
      </c>
      <c r="E544" s="56">
        <f>E527</f>
        <v>10000</v>
      </c>
      <c r="F544" s="17"/>
      <c r="G544" s="56">
        <f>G527</f>
        <v>10000</v>
      </c>
    </row>
    <row r="545" spans="2:7" ht="12.75">
      <c r="B545" s="14"/>
      <c r="C545" s="15"/>
      <c r="D545" s="18"/>
      <c r="E545" s="4"/>
      <c r="F545" s="4"/>
      <c r="G545" s="5"/>
    </row>
    <row r="546" spans="2:7" ht="12.75">
      <c r="B546" s="14"/>
      <c r="C546" s="15"/>
      <c r="D546" s="18"/>
      <c r="E546" s="19"/>
      <c r="F546" s="19"/>
      <c r="G546" s="20"/>
    </row>
    <row r="547" spans="2:7" ht="12.75">
      <c r="B547" s="14"/>
      <c r="C547" s="15"/>
      <c r="D547" s="18"/>
      <c r="E547" s="19"/>
      <c r="F547" s="19"/>
      <c r="G547" s="20"/>
    </row>
    <row r="548" spans="2:7" ht="12.75">
      <c r="B548" s="35"/>
      <c r="C548" s="15"/>
      <c r="D548" s="18"/>
      <c r="E548" s="19"/>
      <c r="F548" s="19"/>
      <c r="G548" s="20"/>
    </row>
    <row r="549" spans="2:7" ht="12.75">
      <c r="B549" s="13"/>
      <c r="C549" s="13" t="s">
        <v>742</v>
      </c>
      <c r="D549" s="9" t="s">
        <v>743</v>
      </c>
      <c r="E549" s="19"/>
      <c r="F549" s="19"/>
      <c r="G549" s="20"/>
    </row>
    <row r="550" spans="2:7" ht="12.75">
      <c r="B550" s="13"/>
      <c r="C550" s="13" t="s">
        <v>744</v>
      </c>
      <c r="D550" s="9" t="s">
        <v>745</v>
      </c>
      <c r="E550" s="19"/>
      <c r="F550" s="19"/>
      <c r="G550" s="20"/>
    </row>
    <row r="551" spans="2:7" ht="12.75">
      <c r="B551" s="13"/>
      <c r="C551" s="13" t="s">
        <v>746</v>
      </c>
      <c r="D551" s="9" t="s">
        <v>611</v>
      </c>
      <c r="E551" s="22"/>
      <c r="F551" s="22"/>
      <c r="G551" s="23"/>
    </row>
    <row r="552" spans="2:7" ht="12.75">
      <c r="B552" s="13"/>
      <c r="C552" s="13" t="s">
        <v>748</v>
      </c>
      <c r="D552" s="9" t="s">
        <v>925</v>
      </c>
      <c r="E552" s="22"/>
      <c r="F552" s="22"/>
      <c r="G552" s="23"/>
    </row>
    <row r="553" spans="2:7" ht="12.75">
      <c r="B553" s="13"/>
      <c r="C553" s="13" t="s">
        <v>750</v>
      </c>
      <c r="D553" s="9" t="s">
        <v>668</v>
      </c>
      <c r="E553" s="10"/>
      <c r="F553" s="10"/>
      <c r="G553" s="11"/>
    </row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</sheetData>
  <sheetProtection/>
  <mergeCells count="23">
    <mergeCell ref="C521:G521"/>
    <mergeCell ref="F522:G522"/>
    <mergeCell ref="C378:G378"/>
    <mergeCell ref="F379:G379"/>
    <mergeCell ref="C426:G426"/>
    <mergeCell ref="F427:G427"/>
    <mergeCell ref="C475:G475"/>
    <mergeCell ref="F476:G476"/>
    <mergeCell ref="C331:G331"/>
    <mergeCell ref="F332:G332"/>
    <mergeCell ref="F145:G145"/>
    <mergeCell ref="C283:G283"/>
    <mergeCell ref="F284:G284"/>
    <mergeCell ref="C235:G235"/>
    <mergeCell ref="F236:G236"/>
    <mergeCell ref="F187:G187"/>
    <mergeCell ref="C1:G1"/>
    <mergeCell ref="C48:G48"/>
    <mergeCell ref="F49:G49"/>
    <mergeCell ref="C186:G186"/>
    <mergeCell ref="C97:G97"/>
    <mergeCell ref="F98:G98"/>
    <mergeCell ref="C144:G144"/>
  </mergeCells>
  <printOptions horizontalCentered="1" verticalCentered="1"/>
  <pageMargins left="0.3937007874015748" right="0.5905511811023623" top="0.5118110236220472" bottom="0.5905511811023623" header="0.35433070866141736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1256"/>
  <sheetViews>
    <sheetView showGridLines="0" zoomScale="75" zoomScaleNormal="75" zoomScalePageLayoutView="0" workbookViewId="0" topLeftCell="C22">
      <selection activeCell="G763" sqref="G76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22.28125" style="0" customWidth="1"/>
    <col min="4" max="4" width="55.7109375" style="0" customWidth="1"/>
    <col min="5" max="5" width="18.140625" style="0" customWidth="1"/>
    <col min="6" max="6" width="17.421875" style="0" customWidth="1"/>
    <col min="7" max="7" width="18.7109375" style="0" customWidth="1"/>
  </cols>
  <sheetData>
    <row r="1" ht="18" customHeight="1"/>
    <row r="2" spans="3:7" ht="15.75">
      <c r="C2" s="222" t="s">
        <v>779</v>
      </c>
      <c r="D2" s="222"/>
      <c r="E2" s="222"/>
      <c r="F2" s="222"/>
      <c r="G2" s="222"/>
    </row>
    <row r="3" spans="2:7" ht="12.75">
      <c r="B3" s="14"/>
      <c r="C3" s="2" t="s">
        <v>58</v>
      </c>
      <c r="D3" s="3" t="s">
        <v>59</v>
      </c>
      <c r="E3" s="4"/>
      <c r="F3" s="4"/>
      <c r="G3" s="5"/>
    </row>
    <row r="4" spans="2:7" ht="12.75">
      <c r="B4" s="14"/>
      <c r="C4" s="130">
        <v>2134</v>
      </c>
      <c r="D4" s="6" t="s">
        <v>968</v>
      </c>
      <c r="E4" s="7"/>
      <c r="F4" s="7"/>
      <c r="G4" s="8"/>
    </row>
    <row r="5" spans="2:7" ht="12.75">
      <c r="B5" s="14"/>
      <c r="C5" s="2" t="s">
        <v>61</v>
      </c>
      <c r="D5" s="9"/>
      <c r="E5" s="10"/>
      <c r="F5" s="10"/>
      <c r="G5" s="11"/>
    </row>
    <row r="6" spans="2:7" ht="12.75">
      <c r="B6" s="14"/>
      <c r="C6" s="12" t="s">
        <v>62</v>
      </c>
      <c r="D6" s="12" t="s">
        <v>865</v>
      </c>
      <c r="E6" s="12" t="s">
        <v>866</v>
      </c>
      <c r="F6" s="12" t="s">
        <v>867</v>
      </c>
      <c r="G6" s="12" t="s">
        <v>868</v>
      </c>
    </row>
    <row r="7" spans="2:7" ht="18">
      <c r="B7" s="14"/>
      <c r="C7" s="38" t="s">
        <v>882</v>
      </c>
      <c r="D7" s="15" t="s">
        <v>869</v>
      </c>
      <c r="E7" s="52">
        <f>E8+E11</f>
        <v>28900</v>
      </c>
      <c r="F7" s="35"/>
      <c r="G7" s="52">
        <f>G8+G11</f>
        <v>28900</v>
      </c>
    </row>
    <row r="8" spans="2:7" ht="15.75">
      <c r="B8" s="14"/>
      <c r="C8" s="38" t="s">
        <v>883</v>
      </c>
      <c r="D8" s="15" t="s">
        <v>870</v>
      </c>
      <c r="E8" s="50">
        <f>E9</f>
        <v>16000</v>
      </c>
      <c r="F8" s="35"/>
      <c r="G8" s="50">
        <f>G9</f>
        <v>16000</v>
      </c>
    </row>
    <row r="9" spans="2:7" ht="15">
      <c r="B9" s="14"/>
      <c r="C9" s="38" t="s">
        <v>889</v>
      </c>
      <c r="D9" s="15" t="s">
        <v>871</v>
      </c>
      <c r="E9" s="51">
        <f>E10</f>
        <v>16000</v>
      </c>
      <c r="F9" s="35"/>
      <c r="G9" s="51">
        <f>G10</f>
        <v>16000</v>
      </c>
    </row>
    <row r="10" spans="2:7" ht="12.75">
      <c r="B10" s="14"/>
      <c r="C10" s="66" t="s">
        <v>890</v>
      </c>
      <c r="D10" s="47" t="s">
        <v>884</v>
      </c>
      <c r="E10" s="60">
        <v>16000</v>
      </c>
      <c r="F10" s="60"/>
      <c r="G10" s="60">
        <v>16000</v>
      </c>
    </row>
    <row r="11" spans="2:7" ht="15.75">
      <c r="B11" s="14"/>
      <c r="C11" s="38" t="s">
        <v>887</v>
      </c>
      <c r="D11" s="15" t="s">
        <v>872</v>
      </c>
      <c r="E11" s="50">
        <f>E12</f>
        <v>12900</v>
      </c>
      <c r="F11" s="50"/>
      <c r="G11" s="50">
        <f>G12</f>
        <v>12900</v>
      </c>
    </row>
    <row r="12" spans="2:7" ht="15">
      <c r="B12" s="14"/>
      <c r="C12" s="38" t="s">
        <v>892</v>
      </c>
      <c r="D12" s="15" t="s">
        <v>875</v>
      </c>
      <c r="E12" s="51">
        <f>SUM(E13:E17)</f>
        <v>12900</v>
      </c>
      <c r="F12" s="35"/>
      <c r="G12" s="51">
        <f>SUM(G13:G17)</f>
        <v>12900</v>
      </c>
    </row>
    <row r="13" spans="2:7" ht="12.75">
      <c r="B13" s="14"/>
      <c r="C13" s="66" t="s">
        <v>893</v>
      </c>
      <c r="D13" s="47" t="s">
        <v>888</v>
      </c>
      <c r="E13" s="60">
        <v>2000</v>
      </c>
      <c r="F13" s="14"/>
      <c r="G13" s="60">
        <v>2000</v>
      </c>
    </row>
    <row r="14" spans="2:7" ht="12.75">
      <c r="B14" s="14"/>
      <c r="C14" s="66" t="s">
        <v>894</v>
      </c>
      <c r="D14" s="47" t="s">
        <v>876</v>
      </c>
      <c r="E14" s="60">
        <v>4000</v>
      </c>
      <c r="F14" s="14"/>
      <c r="G14" s="60">
        <v>4000</v>
      </c>
    </row>
    <row r="15" spans="2:7" ht="12.75">
      <c r="B15" s="14"/>
      <c r="C15" s="66" t="s">
        <v>895</v>
      </c>
      <c r="D15" s="47" t="s">
        <v>896</v>
      </c>
      <c r="E15" s="14">
        <v>1500</v>
      </c>
      <c r="F15" s="14"/>
      <c r="G15" s="14">
        <v>1500</v>
      </c>
    </row>
    <row r="16" spans="2:7" ht="12.75">
      <c r="B16" s="14"/>
      <c r="C16" s="66" t="s">
        <v>898</v>
      </c>
      <c r="D16" s="47" t="s">
        <v>213</v>
      </c>
      <c r="E16" s="60">
        <v>5000</v>
      </c>
      <c r="F16" s="14"/>
      <c r="G16" s="60">
        <v>5000</v>
      </c>
    </row>
    <row r="17" spans="2:7" ht="12.75">
      <c r="B17" s="14"/>
      <c r="C17" s="66" t="s">
        <v>45</v>
      </c>
      <c r="D17" s="47" t="s">
        <v>905</v>
      </c>
      <c r="E17" s="60">
        <v>400</v>
      </c>
      <c r="F17" s="14"/>
      <c r="G17" s="60">
        <v>400</v>
      </c>
    </row>
    <row r="18" spans="2:7" ht="12.75">
      <c r="B18" s="14"/>
      <c r="C18" s="38"/>
      <c r="D18" s="15"/>
      <c r="E18" s="35"/>
      <c r="F18" s="35"/>
      <c r="G18" s="35"/>
    </row>
    <row r="19" spans="2:7" ht="12.75">
      <c r="B19" s="14"/>
      <c r="C19" s="38"/>
      <c r="D19" s="15"/>
      <c r="E19" s="35"/>
      <c r="F19" s="35"/>
      <c r="G19" s="35"/>
    </row>
    <row r="20" spans="2:7" ht="12.75">
      <c r="B20" s="14"/>
      <c r="C20" s="38"/>
      <c r="D20" s="15"/>
      <c r="E20" s="35"/>
      <c r="F20" s="35"/>
      <c r="G20" s="35"/>
    </row>
    <row r="21" spans="2:7" ht="12.75">
      <c r="B21" s="144"/>
      <c r="C21" s="13"/>
      <c r="D21" s="13"/>
      <c r="E21" s="60"/>
      <c r="F21" s="60"/>
      <c r="G21" s="60"/>
    </row>
    <row r="22" spans="2:7" ht="12.75">
      <c r="B22" s="14"/>
      <c r="C22" s="15"/>
      <c r="D22" s="15"/>
      <c r="E22" s="35"/>
      <c r="F22" s="14"/>
      <c r="G22" s="35"/>
    </row>
    <row r="23" spans="2:7" ht="12.75">
      <c r="B23" s="14"/>
      <c r="C23" s="13"/>
      <c r="D23" s="151"/>
      <c r="E23" s="14"/>
      <c r="F23" s="14"/>
      <c r="G23" s="14"/>
    </row>
    <row r="24" spans="2:7" ht="12.75">
      <c r="B24" s="14"/>
      <c r="C24" s="13"/>
      <c r="D24" s="27" t="s">
        <v>874</v>
      </c>
      <c r="E24" s="48">
        <f>E7+E18</f>
        <v>28900</v>
      </c>
      <c r="F24" s="48"/>
      <c r="G24" s="48">
        <f>G7+G18</f>
        <v>28900</v>
      </c>
    </row>
    <row r="25" spans="2:7" ht="12.75">
      <c r="B25" s="14"/>
      <c r="C25" s="15" t="s">
        <v>873</v>
      </c>
      <c r="D25" s="24"/>
      <c r="E25" s="25"/>
      <c r="F25" s="25"/>
      <c r="G25" s="26"/>
    </row>
    <row r="26" spans="2:7" ht="12.75">
      <c r="B26" s="14"/>
      <c r="C26" s="15"/>
      <c r="D26" s="18"/>
      <c r="E26" s="4"/>
      <c r="F26" s="4"/>
      <c r="G26" s="5"/>
    </row>
    <row r="27" spans="2:7" ht="12.75">
      <c r="B27" s="14"/>
      <c r="C27" s="15"/>
      <c r="D27" s="21"/>
      <c r="E27" s="22"/>
      <c r="F27" s="22"/>
      <c r="G27" s="23"/>
    </row>
    <row r="28" spans="2:7" ht="12.75">
      <c r="B28" s="14"/>
      <c r="C28" s="15"/>
      <c r="D28" s="21"/>
      <c r="E28" s="22"/>
      <c r="F28" s="22"/>
      <c r="G28" s="23"/>
    </row>
    <row r="29" spans="2:7" ht="12.75">
      <c r="B29" s="14"/>
      <c r="C29" s="15"/>
      <c r="D29" s="21"/>
      <c r="E29" s="22"/>
      <c r="F29" s="22"/>
      <c r="G29" s="23"/>
    </row>
    <row r="30" spans="2:7" ht="12.75">
      <c r="B30" s="35"/>
      <c r="C30" s="13"/>
      <c r="D30" s="9"/>
      <c r="E30" s="10"/>
      <c r="F30" s="10"/>
      <c r="G30" s="11"/>
    </row>
    <row r="31" spans="2:7" ht="12.75">
      <c r="B31" s="14"/>
      <c r="C31" s="13"/>
      <c r="D31" s="9"/>
      <c r="E31" s="10"/>
      <c r="F31" s="10"/>
      <c r="G31" s="11"/>
    </row>
    <row r="32" spans="2:7" ht="12.75">
      <c r="B32" s="14"/>
      <c r="C32" s="13" t="s">
        <v>742</v>
      </c>
      <c r="D32" s="9" t="s">
        <v>756</v>
      </c>
      <c r="E32" s="10"/>
      <c r="F32" s="10"/>
      <c r="G32" s="11"/>
    </row>
    <row r="33" spans="2:7" ht="12.75">
      <c r="B33" s="14"/>
      <c r="C33" s="13" t="s">
        <v>744</v>
      </c>
      <c r="D33" s="9" t="s">
        <v>842</v>
      </c>
      <c r="E33" s="10"/>
      <c r="F33" s="10"/>
      <c r="G33" s="11"/>
    </row>
    <row r="34" spans="2:7" ht="12.75">
      <c r="B34" s="14"/>
      <c r="C34" s="13" t="s">
        <v>746</v>
      </c>
      <c r="D34" s="9" t="s">
        <v>766</v>
      </c>
      <c r="E34" s="10"/>
      <c r="F34" s="10"/>
      <c r="G34" s="11"/>
    </row>
    <row r="35" spans="2:7" ht="12.75">
      <c r="B35" s="13"/>
      <c r="C35" s="13" t="s">
        <v>748</v>
      </c>
      <c r="D35" s="9" t="s">
        <v>773</v>
      </c>
      <c r="E35" s="10"/>
      <c r="F35" s="10"/>
      <c r="G35" s="11"/>
    </row>
    <row r="36" spans="2:7" ht="12.75">
      <c r="B36" s="13"/>
      <c r="C36" s="13" t="s">
        <v>750</v>
      </c>
      <c r="D36" s="9" t="s">
        <v>23</v>
      </c>
      <c r="E36" s="10"/>
      <c r="F36" s="10"/>
      <c r="G36" s="11"/>
    </row>
    <row r="40" spans="4:7" ht="12.75">
      <c r="D40" s="79" t="s">
        <v>538</v>
      </c>
      <c r="E40" s="112">
        <f>G24+G75+G120+G167+G213+G262+G316+G362+G399+G453+G503+G545+G590+G639+G688+G734+G784+G829+G873+G915+G965+G1012+G1059+G1105+G1150+G1201+G1246</f>
        <v>1033562</v>
      </c>
      <c r="F40" s="194" t="s">
        <v>158</v>
      </c>
      <c r="G40" s="110">
        <f>E24+E75+E167+E213+E262+E316+E362+E399+E453+E503+E545+E590+E639+E688+E784+E829+E873+E915+E965+E1012+E1059+E1105+E1150+E1201+E1246+E120+E734</f>
        <v>821300</v>
      </c>
    </row>
    <row r="41" spans="6:7" ht="12.75">
      <c r="F41" s="194" t="s">
        <v>867</v>
      </c>
      <c r="G41" s="14">
        <f>F75+F316+F453</f>
        <v>212262</v>
      </c>
    </row>
    <row r="42" spans="6:7" ht="12.75">
      <c r="F42" s="194" t="s">
        <v>868</v>
      </c>
      <c r="G42" s="166">
        <f>SUM(G40:G41)</f>
        <v>1033562</v>
      </c>
    </row>
    <row r="43" ht="12.75">
      <c r="G43" s="13"/>
    </row>
    <row r="50" spans="3:7" ht="15.75">
      <c r="C50" s="222" t="s">
        <v>56</v>
      </c>
      <c r="D50" s="222"/>
      <c r="E50" s="222"/>
      <c r="F50" s="222"/>
      <c r="G50" s="222"/>
    </row>
    <row r="51" spans="3:7" ht="15.75">
      <c r="C51" s="1"/>
      <c r="D51" s="1"/>
      <c r="E51" s="1"/>
      <c r="F51" s="223" t="s">
        <v>57</v>
      </c>
      <c r="G51" s="223"/>
    </row>
    <row r="52" spans="2:7" ht="12.75">
      <c r="B52" s="14"/>
      <c r="C52" s="2" t="s">
        <v>58</v>
      </c>
      <c r="D52" s="3" t="s">
        <v>59</v>
      </c>
      <c r="E52" s="4"/>
      <c r="F52" s="4"/>
      <c r="G52" s="5"/>
    </row>
    <row r="53" spans="2:7" ht="12.75">
      <c r="B53" s="14"/>
      <c r="C53" s="130">
        <v>2103</v>
      </c>
      <c r="D53" s="6" t="s">
        <v>759</v>
      </c>
      <c r="E53" s="7"/>
      <c r="F53" s="7"/>
      <c r="G53" s="8"/>
    </row>
    <row r="54" spans="2:7" ht="12.75">
      <c r="B54" s="14"/>
      <c r="C54" s="2" t="s">
        <v>61</v>
      </c>
      <c r="D54" s="9"/>
      <c r="E54" s="10"/>
      <c r="F54" s="10"/>
      <c r="G54" s="11"/>
    </row>
    <row r="55" spans="2:7" ht="12.75">
      <c r="B55" s="14"/>
      <c r="C55" s="12" t="s">
        <v>62</v>
      </c>
      <c r="D55" s="12" t="s">
        <v>865</v>
      </c>
      <c r="E55" s="12" t="s">
        <v>866</v>
      </c>
      <c r="F55" s="12" t="s">
        <v>867</v>
      </c>
      <c r="G55" s="12" t="s">
        <v>868</v>
      </c>
    </row>
    <row r="56" spans="2:7" ht="18">
      <c r="B56" s="14"/>
      <c r="C56" s="15" t="s">
        <v>229</v>
      </c>
      <c r="D56" s="15" t="s">
        <v>869</v>
      </c>
      <c r="E56" s="52">
        <f>E57</f>
        <v>120000</v>
      </c>
      <c r="F56" s="52">
        <f>F57</f>
        <v>160782</v>
      </c>
      <c r="G56" s="52">
        <f>E56+F56</f>
        <v>280782</v>
      </c>
    </row>
    <row r="57" spans="2:7" ht="15.75">
      <c r="B57" s="14"/>
      <c r="C57" s="15" t="s">
        <v>219</v>
      </c>
      <c r="D57" s="15" t="s">
        <v>872</v>
      </c>
      <c r="E57" s="50">
        <f>E58</f>
        <v>120000</v>
      </c>
      <c r="F57" s="50">
        <f>F58</f>
        <v>160782</v>
      </c>
      <c r="G57" s="50">
        <f>E57+F57</f>
        <v>280782</v>
      </c>
    </row>
    <row r="58" spans="2:7" ht="15">
      <c r="B58" s="14" t="s">
        <v>713</v>
      </c>
      <c r="C58" s="15" t="s">
        <v>220</v>
      </c>
      <c r="D58" s="15" t="s">
        <v>875</v>
      </c>
      <c r="E58" s="51">
        <f>E59+E61</f>
        <v>120000</v>
      </c>
      <c r="F58" s="51">
        <f>F59+F61+F60</f>
        <v>160782</v>
      </c>
      <c r="G58" s="51">
        <f>G59+G61+G60</f>
        <v>280782</v>
      </c>
    </row>
    <row r="59" spans="2:7" ht="12.75">
      <c r="B59" s="91" t="s">
        <v>712</v>
      </c>
      <c r="C59" s="47" t="s">
        <v>221</v>
      </c>
      <c r="D59" s="13" t="s">
        <v>230</v>
      </c>
      <c r="E59" s="60">
        <v>120000</v>
      </c>
      <c r="F59" s="60">
        <v>0</v>
      </c>
      <c r="G59" s="60">
        <f>E59+F59</f>
        <v>120000</v>
      </c>
    </row>
    <row r="60" spans="2:7" ht="12.75">
      <c r="B60" s="91" t="s">
        <v>839</v>
      </c>
      <c r="C60" s="47" t="s">
        <v>221</v>
      </c>
      <c r="D60" s="13" t="s">
        <v>230</v>
      </c>
      <c r="E60" s="60">
        <v>0</v>
      </c>
      <c r="F60" s="60">
        <v>120200</v>
      </c>
      <c r="G60" s="60">
        <v>120200</v>
      </c>
    </row>
    <row r="61" spans="2:7" ht="12.75">
      <c r="B61" s="91" t="s">
        <v>838</v>
      </c>
      <c r="C61" s="13" t="s">
        <v>221</v>
      </c>
      <c r="D61" s="13" t="s">
        <v>230</v>
      </c>
      <c r="E61" s="60">
        <v>0</v>
      </c>
      <c r="F61" s="14">
        <v>40582</v>
      </c>
      <c r="G61" s="14">
        <v>40582</v>
      </c>
    </row>
    <row r="62" spans="2:7" ht="12.75">
      <c r="B62" s="14"/>
      <c r="C62" s="13"/>
      <c r="D62" s="13"/>
      <c r="E62" s="14"/>
      <c r="F62" s="14"/>
      <c r="G62" s="14"/>
    </row>
    <row r="63" spans="2:7" ht="12.75">
      <c r="B63" s="14"/>
      <c r="C63" s="13"/>
      <c r="D63" s="13"/>
      <c r="E63" s="14"/>
      <c r="F63" s="14"/>
      <c r="G63" s="14"/>
    </row>
    <row r="64" spans="2:7" ht="12.75">
      <c r="B64" s="14"/>
      <c r="C64" s="13"/>
      <c r="D64" s="139" t="s">
        <v>841</v>
      </c>
      <c r="E64" s="14"/>
      <c r="F64" s="14"/>
      <c r="G64" s="14"/>
    </row>
    <row r="65" spans="2:7" ht="12.75">
      <c r="B65" s="14"/>
      <c r="C65" s="13"/>
      <c r="D65" s="139" t="s">
        <v>840</v>
      </c>
      <c r="E65" s="14"/>
      <c r="F65" s="14"/>
      <c r="G65" s="14"/>
    </row>
    <row r="66" spans="2:7" ht="12.75">
      <c r="B66" s="14"/>
      <c r="C66" s="13"/>
      <c r="D66" s="139" t="s">
        <v>482</v>
      </c>
      <c r="E66" s="14"/>
      <c r="F66" s="14"/>
      <c r="G66" s="14"/>
    </row>
    <row r="67" spans="2:7" ht="12.75">
      <c r="B67" s="14"/>
      <c r="C67" s="13"/>
      <c r="D67" s="83"/>
      <c r="E67" s="14"/>
      <c r="F67" s="14"/>
      <c r="G67" s="14"/>
    </row>
    <row r="68" spans="2:7" ht="12.75">
      <c r="B68" s="14"/>
      <c r="C68" s="13"/>
      <c r="D68" s="83"/>
      <c r="E68" s="14"/>
      <c r="F68" s="14"/>
      <c r="G68" s="14"/>
    </row>
    <row r="69" spans="2:7" ht="12.75">
      <c r="B69" s="14"/>
      <c r="C69" s="13"/>
      <c r="D69" s="83"/>
      <c r="E69" s="14"/>
      <c r="F69" s="14"/>
      <c r="G69" s="14"/>
    </row>
    <row r="70" spans="2:7" ht="12.75">
      <c r="B70" s="14"/>
      <c r="C70" s="13"/>
      <c r="D70" s="83"/>
      <c r="E70" s="14"/>
      <c r="F70" s="14"/>
      <c r="G70" s="14"/>
    </row>
    <row r="71" spans="2:7" ht="12.75">
      <c r="B71" s="14"/>
      <c r="C71" s="13"/>
      <c r="D71" s="13"/>
      <c r="E71" s="14"/>
      <c r="F71" s="14"/>
      <c r="G71" s="14"/>
    </row>
    <row r="72" spans="2:7" ht="12.75">
      <c r="B72" s="14"/>
      <c r="C72" s="13"/>
      <c r="D72" s="13"/>
      <c r="E72" s="14"/>
      <c r="F72" s="14"/>
      <c r="G72" s="14"/>
    </row>
    <row r="73" spans="2:7" ht="12.75">
      <c r="B73" s="14"/>
      <c r="C73" s="13"/>
      <c r="D73" s="13"/>
      <c r="E73" s="14"/>
      <c r="F73" s="14"/>
      <c r="G73" s="14"/>
    </row>
    <row r="74" spans="2:7" ht="12.75">
      <c r="B74" s="14"/>
      <c r="C74" s="13"/>
      <c r="D74" s="13"/>
      <c r="E74" s="14"/>
      <c r="F74" s="14"/>
      <c r="G74" s="14"/>
    </row>
    <row r="75" spans="2:7" ht="12.75">
      <c r="B75" s="14"/>
      <c r="C75" s="15" t="s">
        <v>873</v>
      </c>
      <c r="D75" s="16" t="s">
        <v>874</v>
      </c>
      <c r="E75" s="48">
        <f>E56</f>
        <v>120000</v>
      </c>
      <c r="F75" s="48">
        <f>F56</f>
        <v>160782</v>
      </c>
      <c r="G75" s="48">
        <f>G56</f>
        <v>280782</v>
      </c>
    </row>
    <row r="76" spans="2:7" ht="12.75">
      <c r="B76" s="14"/>
      <c r="C76" s="15"/>
      <c r="D76" s="18"/>
      <c r="E76" s="4"/>
      <c r="F76" s="4"/>
      <c r="G76" s="5"/>
    </row>
    <row r="77" spans="2:7" ht="12.75">
      <c r="B77" s="14"/>
      <c r="C77" s="15"/>
      <c r="D77" s="18"/>
      <c r="E77" s="19"/>
      <c r="F77" s="19"/>
      <c r="G77" s="20"/>
    </row>
    <row r="78" spans="2:7" ht="12.75">
      <c r="B78" s="14"/>
      <c r="C78" s="15"/>
      <c r="D78" s="18"/>
      <c r="E78" s="19"/>
      <c r="F78" s="19"/>
      <c r="G78" s="20"/>
    </row>
    <row r="79" spans="2:7" ht="12.75">
      <c r="B79" s="14"/>
      <c r="C79" s="15"/>
      <c r="D79" s="18"/>
      <c r="E79" s="19"/>
      <c r="F79" s="19"/>
      <c r="G79" s="20"/>
    </row>
    <row r="80" spans="2:7" ht="12.75">
      <c r="B80" s="14"/>
      <c r="C80" s="15"/>
      <c r="D80" s="18"/>
      <c r="E80" s="19"/>
      <c r="F80" s="19"/>
      <c r="G80" s="20"/>
    </row>
    <row r="81" spans="2:7" ht="12.75">
      <c r="B81" s="14"/>
      <c r="C81" s="15"/>
      <c r="D81" s="18"/>
      <c r="E81" s="19"/>
      <c r="F81" s="19"/>
      <c r="G81" s="20"/>
    </row>
    <row r="82" spans="2:7" ht="12.75">
      <c r="B82" s="14"/>
      <c r="C82" s="13"/>
      <c r="D82" s="21"/>
      <c r="E82" s="22"/>
      <c r="F82" s="22"/>
      <c r="G82" s="23"/>
    </row>
    <row r="83" spans="2:7" ht="12.75">
      <c r="B83" s="14"/>
      <c r="C83" s="13"/>
      <c r="D83" s="21"/>
      <c r="E83" s="22"/>
      <c r="F83" s="22"/>
      <c r="G83" s="23"/>
    </row>
    <row r="84" spans="2:7" ht="12.75">
      <c r="B84" s="14"/>
      <c r="C84" s="13" t="s">
        <v>742</v>
      </c>
      <c r="D84" s="9" t="s">
        <v>756</v>
      </c>
      <c r="E84" s="10"/>
      <c r="F84" s="10"/>
      <c r="G84" s="11"/>
    </row>
    <row r="85" spans="2:7" ht="12.75">
      <c r="B85" s="14"/>
      <c r="C85" s="13" t="s">
        <v>744</v>
      </c>
      <c r="D85" s="9" t="s">
        <v>842</v>
      </c>
      <c r="E85" s="10"/>
      <c r="F85" s="10"/>
      <c r="G85" s="11"/>
    </row>
    <row r="86" spans="2:7" ht="12.75">
      <c r="B86" s="14"/>
      <c r="C86" s="13" t="s">
        <v>746</v>
      </c>
      <c r="D86" s="9" t="s">
        <v>757</v>
      </c>
      <c r="E86" s="10"/>
      <c r="F86" s="10"/>
      <c r="G86" s="11"/>
    </row>
    <row r="87" spans="2:7" ht="12.75">
      <c r="B87" s="14"/>
      <c r="C87" s="13" t="s">
        <v>748</v>
      </c>
      <c r="D87" s="9" t="s">
        <v>774</v>
      </c>
      <c r="E87" s="10"/>
      <c r="F87" s="10"/>
      <c r="G87" s="11"/>
    </row>
    <row r="88" spans="2:7" ht="12.75">
      <c r="B88" s="14"/>
      <c r="C88" s="13" t="s">
        <v>750</v>
      </c>
      <c r="D88" s="9" t="s">
        <v>327</v>
      </c>
      <c r="E88" s="10"/>
      <c r="F88" s="10"/>
      <c r="G88" s="11"/>
    </row>
    <row r="99" ht="19.5" customHeight="1"/>
    <row r="100" spans="3:7" ht="15.75">
      <c r="C100" s="222" t="s">
        <v>56</v>
      </c>
      <c r="D100" s="222"/>
      <c r="E100" s="222"/>
      <c r="F100" s="222"/>
      <c r="G100" s="222"/>
    </row>
    <row r="101" spans="3:7" ht="15.75">
      <c r="C101" s="1"/>
      <c r="D101" s="1"/>
      <c r="E101" s="1"/>
      <c r="F101" s="223" t="s">
        <v>57</v>
      </c>
      <c r="G101" s="223"/>
    </row>
    <row r="102" spans="2:7" ht="12.75">
      <c r="B102" s="14"/>
      <c r="C102" s="2" t="s">
        <v>58</v>
      </c>
      <c r="D102" s="3" t="s">
        <v>59</v>
      </c>
      <c r="E102" s="4"/>
      <c r="F102" s="4"/>
      <c r="G102" s="5"/>
    </row>
    <row r="103" spans="2:7" ht="12.75">
      <c r="B103" s="14"/>
      <c r="C103" s="130">
        <v>2104</v>
      </c>
      <c r="D103" s="6" t="s">
        <v>775</v>
      </c>
      <c r="E103" s="7"/>
      <c r="F103" s="7"/>
      <c r="G103" s="8"/>
    </row>
    <row r="104" spans="2:7" ht="12.75">
      <c r="B104" s="14"/>
      <c r="C104" s="2" t="s">
        <v>61</v>
      </c>
      <c r="D104" s="9"/>
      <c r="E104" s="10"/>
      <c r="F104" s="10"/>
      <c r="G104" s="11"/>
    </row>
    <row r="105" spans="2:7" ht="12.75">
      <c r="B105" s="14"/>
      <c r="C105" s="12" t="s">
        <v>62</v>
      </c>
      <c r="D105" s="12" t="s">
        <v>865</v>
      </c>
      <c r="E105" s="12" t="s">
        <v>866</v>
      </c>
      <c r="F105" s="12" t="s">
        <v>867</v>
      </c>
      <c r="G105" s="12" t="s">
        <v>868</v>
      </c>
    </row>
    <row r="106" spans="2:7" ht="18">
      <c r="B106" s="14"/>
      <c r="C106" s="15" t="s">
        <v>229</v>
      </c>
      <c r="D106" s="15" t="s">
        <v>869</v>
      </c>
      <c r="E106" s="52">
        <f>E107</f>
        <v>49500</v>
      </c>
      <c r="F106" s="14"/>
      <c r="G106" s="52">
        <f>G107</f>
        <v>49500</v>
      </c>
    </row>
    <row r="107" spans="2:7" ht="15.75">
      <c r="B107" s="14"/>
      <c r="C107" s="15" t="s">
        <v>219</v>
      </c>
      <c r="D107" s="15" t="s">
        <v>872</v>
      </c>
      <c r="E107" s="50">
        <f>E108</f>
        <v>49500</v>
      </c>
      <c r="F107" s="14"/>
      <c r="G107" s="50">
        <f>G108</f>
        <v>49500</v>
      </c>
    </row>
    <row r="108" spans="2:7" ht="15">
      <c r="B108" s="14" t="s">
        <v>713</v>
      </c>
      <c r="C108" s="15" t="s">
        <v>220</v>
      </c>
      <c r="D108" s="15" t="s">
        <v>875</v>
      </c>
      <c r="E108" s="51">
        <f>E109</f>
        <v>49500</v>
      </c>
      <c r="F108" s="14"/>
      <c r="G108" s="51">
        <f>G109</f>
        <v>49500</v>
      </c>
    </row>
    <row r="109" spans="2:7" ht="12.75">
      <c r="B109" s="89" t="s">
        <v>712</v>
      </c>
      <c r="C109" s="47" t="s">
        <v>221</v>
      </c>
      <c r="D109" s="47" t="s">
        <v>230</v>
      </c>
      <c r="E109" s="60">
        <v>49500</v>
      </c>
      <c r="F109" s="14"/>
      <c r="G109" s="60">
        <v>49500</v>
      </c>
    </row>
    <row r="110" spans="2:7" ht="12.75">
      <c r="B110" s="89"/>
      <c r="C110" s="47"/>
      <c r="D110" s="13"/>
      <c r="E110" s="35"/>
      <c r="F110" s="14"/>
      <c r="G110" s="35"/>
    </row>
    <row r="111" spans="2:7" ht="12.75">
      <c r="B111" s="89"/>
      <c r="C111" s="13"/>
      <c r="D111" s="13"/>
      <c r="E111" s="14"/>
      <c r="F111" s="14"/>
      <c r="G111" s="14"/>
    </row>
    <row r="112" spans="2:7" ht="12.75">
      <c r="B112" s="14"/>
      <c r="C112" s="13"/>
      <c r="D112" s="13"/>
      <c r="E112" s="14"/>
      <c r="F112" s="14"/>
      <c r="G112" s="14"/>
    </row>
    <row r="113" spans="2:7" ht="12.75">
      <c r="B113" s="14"/>
      <c r="C113" s="13"/>
      <c r="D113" s="13"/>
      <c r="E113" s="14"/>
      <c r="F113" s="14"/>
      <c r="G113" s="14"/>
    </row>
    <row r="114" spans="2:7" ht="12.75">
      <c r="B114" s="14"/>
      <c r="C114" s="13"/>
      <c r="D114" s="13"/>
      <c r="E114" s="14"/>
      <c r="F114" s="14"/>
      <c r="G114" s="14"/>
    </row>
    <row r="115" spans="2:7" ht="12.75">
      <c r="B115" s="14"/>
      <c r="C115" s="13"/>
      <c r="D115" s="13"/>
      <c r="E115" s="14"/>
      <c r="F115" s="14"/>
      <c r="G115" s="14"/>
    </row>
    <row r="116" spans="2:7" ht="12.75">
      <c r="B116" s="14"/>
      <c r="C116" s="13"/>
      <c r="D116" s="13"/>
      <c r="E116" s="14"/>
      <c r="F116" s="14"/>
      <c r="G116" s="14"/>
    </row>
    <row r="117" spans="2:7" ht="12.75">
      <c r="B117" s="14"/>
      <c r="C117" s="13"/>
      <c r="D117" s="13"/>
      <c r="E117" s="14"/>
      <c r="F117" s="14"/>
      <c r="G117" s="14"/>
    </row>
    <row r="118" spans="2:7" ht="12.75">
      <c r="B118" s="14"/>
      <c r="C118" s="13"/>
      <c r="D118" s="13"/>
      <c r="E118" s="14"/>
      <c r="F118" s="14"/>
      <c r="G118" s="14"/>
    </row>
    <row r="119" spans="2:7" ht="12.75">
      <c r="B119" s="14"/>
      <c r="C119" s="13"/>
      <c r="D119" s="13"/>
      <c r="E119" s="14"/>
      <c r="F119" s="14"/>
      <c r="G119" s="14"/>
    </row>
    <row r="120" spans="2:7" ht="12.75">
      <c r="B120" s="14"/>
      <c r="C120" s="15" t="s">
        <v>873</v>
      </c>
      <c r="D120" s="16" t="s">
        <v>874</v>
      </c>
      <c r="E120" s="48">
        <f>E106</f>
        <v>49500</v>
      </c>
      <c r="F120" s="48"/>
      <c r="G120" s="48">
        <f>G106</f>
        <v>49500</v>
      </c>
    </row>
    <row r="121" spans="2:7" ht="12.75">
      <c r="B121" s="14"/>
      <c r="C121" s="15"/>
      <c r="D121" s="18"/>
      <c r="E121" s="4"/>
      <c r="F121" s="4"/>
      <c r="G121" s="5"/>
    </row>
    <row r="122" spans="2:7" ht="12.75">
      <c r="B122" s="14"/>
      <c r="C122" s="15"/>
      <c r="D122" s="18"/>
      <c r="E122" s="19"/>
      <c r="F122" s="19"/>
      <c r="G122" s="20"/>
    </row>
    <row r="123" spans="2:7" ht="12.75">
      <c r="B123" s="14"/>
      <c r="C123" s="15"/>
      <c r="D123" s="18"/>
      <c r="E123" s="19"/>
      <c r="F123" s="19"/>
      <c r="G123" s="20"/>
    </row>
    <row r="124" spans="2:7" ht="12.75">
      <c r="B124" s="14"/>
      <c r="C124" s="15"/>
      <c r="D124" s="18"/>
      <c r="E124" s="19"/>
      <c r="F124" s="19"/>
      <c r="G124" s="20"/>
    </row>
    <row r="125" spans="2:7" ht="12.75">
      <c r="B125" s="14"/>
      <c r="C125" s="15"/>
      <c r="D125" s="18"/>
      <c r="E125" s="19"/>
      <c r="F125" s="19"/>
      <c r="G125" s="20"/>
    </row>
    <row r="126" spans="2:7" ht="12.75">
      <c r="B126" s="14"/>
      <c r="C126" s="15"/>
      <c r="D126" s="18"/>
      <c r="E126" s="19"/>
      <c r="F126" s="19"/>
      <c r="G126" s="20"/>
    </row>
    <row r="127" spans="2:7" ht="12.75">
      <c r="B127" s="14"/>
      <c r="C127" s="13"/>
      <c r="D127" s="21"/>
      <c r="E127" s="22"/>
      <c r="F127" s="22"/>
      <c r="G127" s="23"/>
    </row>
    <row r="128" spans="2:7" ht="12.75">
      <c r="B128" s="14"/>
      <c r="C128" s="13"/>
      <c r="D128" s="21"/>
      <c r="E128" s="22"/>
      <c r="F128" s="22"/>
      <c r="G128" s="23"/>
    </row>
    <row r="129" spans="2:7" ht="12.75">
      <c r="B129" s="14"/>
      <c r="C129" s="13" t="s">
        <v>742</v>
      </c>
      <c r="D129" s="9" t="s">
        <v>756</v>
      </c>
      <c r="E129" s="10"/>
      <c r="F129" s="10"/>
      <c r="G129" s="11"/>
    </row>
    <row r="130" spans="2:7" ht="12.75">
      <c r="B130" s="14"/>
      <c r="C130" s="13" t="s">
        <v>744</v>
      </c>
      <c r="D130" s="9" t="s">
        <v>842</v>
      </c>
      <c r="E130" s="10"/>
      <c r="F130" s="10"/>
      <c r="G130" s="11"/>
    </row>
    <row r="131" spans="2:7" ht="12.75">
      <c r="B131" s="14"/>
      <c r="C131" s="13" t="s">
        <v>746</v>
      </c>
      <c r="D131" s="9" t="s">
        <v>757</v>
      </c>
      <c r="E131" s="10"/>
      <c r="F131" s="10"/>
      <c r="G131" s="11"/>
    </row>
    <row r="132" spans="2:7" ht="12.75">
      <c r="B132" s="14"/>
      <c r="C132" s="13" t="s">
        <v>748</v>
      </c>
      <c r="D132" s="9" t="s">
        <v>776</v>
      </c>
      <c r="E132" s="10"/>
      <c r="F132" s="10"/>
      <c r="G132" s="11"/>
    </row>
    <row r="133" spans="2:7" ht="12.75">
      <c r="B133" s="14"/>
      <c r="C133" s="13" t="s">
        <v>750</v>
      </c>
      <c r="D133" s="9" t="s">
        <v>327</v>
      </c>
      <c r="E133" s="10"/>
      <c r="F133" s="10"/>
      <c r="G133" s="11"/>
    </row>
    <row r="142" spans="3:7" ht="15.75">
      <c r="C142" s="222" t="s">
        <v>56</v>
      </c>
      <c r="D142" s="222"/>
      <c r="E142" s="222"/>
      <c r="F142" s="222"/>
      <c r="G142" s="222"/>
    </row>
    <row r="143" spans="3:7" ht="15.75">
      <c r="C143" s="1"/>
      <c r="D143" s="1"/>
      <c r="E143" s="1"/>
      <c r="F143" s="223" t="s">
        <v>57</v>
      </c>
      <c r="G143" s="223"/>
    </row>
    <row r="144" spans="2:7" ht="12.75">
      <c r="B144" s="14"/>
      <c r="C144" s="2" t="s">
        <v>58</v>
      </c>
      <c r="D144" s="3" t="s">
        <v>59</v>
      </c>
      <c r="E144" s="4"/>
      <c r="F144" s="4"/>
      <c r="G144" s="5"/>
    </row>
    <row r="145" spans="2:7" ht="12.75">
      <c r="B145" s="14"/>
      <c r="C145" s="12">
        <v>2105</v>
      </c>
      <c r="D145" s="6" t="s">
        <v>904</v>
      </c>
      <c r="E145" s="7"/>
      <c r="F145" s="7"/>
      <c r="G145" s="8"/>
    </row>
    <row r="146" spans="2:7" ht="12.75">
      <c r="B146" s="14"/>
      <c r="C146" s="2" t="s">
        <v>61</v>
      </c>
      <c r="D146" s="9"/>
      <c r="E146" s="10"/>
      <c r="F146" s="10"/>
      <c r="G146" s="11"/>
    </row>
    <row r="147" spans="2:7" ht="12.75">
      <c r="B147" s="14"/>
      <c r="C147" s="12" t="s">
        <v>62</v>
      </c>
      <c r="D147" s="12" t="s">
        <v>865</v>
      </c>
      <c r="E147" s="12" t="s">
        <v>866</v>
      </c>
      <c r="F147" s="12" t="s">
        <v>867</v>
      </c>
      <c r="G147" s="12" t="s">
        <v>868</v>
      </c>
    </row>
    <row r="148" spans="2:7" ht="18">
      <c r="B148" s="14"/>
      <c r="C148" s="15" t="s">
        <v>229</v>
      </c>
      <c r="D148" s="15" t="s">
        <v>869</v>
      </c>
      <c r="E148" s="52">
        <f>E149</f>
        <v>60000</v>
      </c>
      <c r="F148" s="14"/>
      <c r="G148" s="52">
        <f>G149</f>
        <v>60000</v>
      </c>
    </row>
    <row r="149" spans="2:7" ht="15.75">
      <c r="B149" s="14"/>
      <c r="C149" s="15" t="s">
        <v>219</v>
      </c>
      <c r="D149" s="15" t="s">
        <v>872</v>
      </c>
      <c r="E149" s="50">
        <f>E150</f>
        <v>60000</v>
      </c>
      <c r="F149" s="14"/>
      <c r="G149" s="50">
        <f>G150</f>
        <v>60000</v>
      </c>
    </row>
    <row r="150" spans="2:7" ht="15">
      <c r="B150" s="14" t="s">
        <v>713</v>
      </c>
      <c r="C150" s="15" t="s">
        <v>220</v>
      </c>
      <c r="D150" s="15" t="s">
        <v>875</v>
      </c>
      <c r="E150" s="51">
        <f>E151</f>
        <v>60000</v>
      </c>
      <c r="F150" s="14"/>
      <c r="G150" s="51">
        <f>G151</f>
        <v>60000</v>
      </c>
    </row>
    <row r="151" spans="2:7" ht="12.75">
      <c r="B151" s="89" t="s">
        <v>712</v>
      </c>
      <c r="C151" s="47" t="s">
        <v>221</v>
      </c>
      <c r="D151" s="47" t="s">
        <v>230</v>
      </c>
      <c r="E151" s="60">
        <v>60000</v>
      </c>
      <c r="F151" s="14"/>
      <c r="G151" s="60">
        <v>60000</v>
      </c>
    </row>
    <row r="152" spans="2:7" ht="12.75">
      <c r="B152" s="89"/>
      <c r="C152" s="47"/>
      <c r="D152" s="13"/>
      <c r="E152" s="35"/>
      <c r="F152" s="14"/>
      <c r="G152" s="60"/>
    </row>
    <row r="153" spans="2:7" ht="12.75">
      <c r="B153" s="14"/>
      <c r="C153" s="13"/>
      <c r="D153" s="13"/>
      <c r="E153" s="14"/>
      <c r="F153" s="14"/>
      <c r="G153" s="14"/>
    </row>
    <row r="154" spans="2:7" ht="12.75">
      <c r="B154" s="14"/>
      <c r="C154" s="13"/>
      <c r="D154" s="13"/>
      <c r="E154" s="14"/>
      <c r="F154" s="14"/>
      <c r="G154" s="14"/>
    </row>
    <row r="155" spans="2:7" ht="12.75">
      <c r="B155" s="14"/>
      <c r="C155" s="13"/>
      <c r="D155" s="13"/>
      <c r="E155" s="14"/>
      <c r="F155" s="14"/>
      <c r="G155" s="14"/>
    </row>
    <row r="156" spans="2:7" ht="12.75">
      <c r="B156" s="14"/>
      <c r="C156" s="13"/>
      <c r="D156" s="13"/>
      <c r="E156" s="14"/>
      <c r="F156" s="14"/>
      <c r="G156" s="14"/>
    </row>
    <row r="157" spans="2:7" ht="12.75">
      <c r="B157" s="14"/>
      <c r="C157" s="13"/>
      <c r="D157" s="13"/>
      <c r="E157" s="14"/>
      <c r="F157" s="14"/>
      <c r="G157" s="14"/>
    </row>
    <row r="158" spans="2:7" ht="12.75">
      <c r="B158" s="14"/>
      <c r="C158" s="13"/>
      <c r="D158" s="13"/>
      <c r="E158" s="14"/>
      <c r="F158" s="14"/>
      <c r="G158" s="14"/>
    </row>
    <row r="159" spans="2:7" ht="12.75">
      <c r="B159" s="14"/>
      <c r="C159" s="13"/>
      <c r="D159" s="13"/>
      <c r="E159" s="14"/>
      <c r="F159" s="14"/>
      <c r="G159" s="14"/>
    </row>
    <row r="160" spans="2:7" ht="12.75">
      <c r="B160" s="14"/>
      <c r="C160" s="13"/>
      <c r="D160" s="13"/>
      <c r="E160" s="14"/>
      <c r="F160" s="14"/>
      <c r="G160" s="14"/>
    </row>
    <row r="161" spans="2:7" ht="12.75">
      <c r="B161" s="14"/>
      <c r="C161" s="13"/>
      <c r="D161" s="13"/>
      <c r="E161" s="14"/>
      <c r="F161" s="14"/>
      <c r="G161" s="14"/>
    </row>
    <row r="162" spans="2:7" ht="12.75">
      <c r="B162" s="14"/>
      <c r="C162" s="13"/>
      <c r="D162" s="13"/>
      <c r="E162" s="14"/>
      <c r="F162" s="14"/>
      <c r="G162" s="14"/>
    </row>
    <row r="163" spans="2:7" ht="12.75">
      <c r="B163" s="14"/>
      <c r="C163" s="13"/>
      <c r="D163" s="13"/>
      <c r="E163" s="14"/>
      <c r="F163" s="14"/>
      <c r="G163" s="14"/>
    </row>
    <row r="164" spans="2:7" ht="12.75">
      <c r="B164" s="14"/>
      <c r="C164" s="13"/>
      <c r="D164" s="13"/>
      <c r="E164" s="14"/>
      <c r="F164" s="14"/>
      <c r="G164" s="14"/>
    </row>
    <row r="165" spans="2:7" ht="12.75">
      <c r="B165" s="14"/>
      <c r="C165" s="13"/>
      <c r="D165" s="13"/>
      <c r="E165" s="14"/>
      <c r="F165" s="14"/>
      <c r="G165" s="14"/>
    </row>
    <row r="166" spans="2:7" ht="12.75">
      <c r="B166" s="14"/>
      <c r="C166" s="13"/>
      <c r="D166" s="13"/>
      <c r="E166" s="14"/>
      <c r="F166" s="14"/>
      <c r="G166" s="14"/>
    </row>
    <row r="167" spans="2:7" ht="12.75">
      <c r="B167" s="14"/>
      <c r="C167" s="15" t="s">
        <v>873</v>
      </c>
      <c r="D167" s="16" t="s">
        <v>874</v>
      </c>
      <c r="E167" s="48">
        <f>E148</f>
        <v>60000</v>
      </c>
      <c r="F167" s="48"/>
      <c r="G167" s="48">
        <f>G148</f>
        <v>60000</v>
      </c>
    </row>
    <row r="168" spans="2:7" ht="12.75">
      <c r="B168" s="14"/>
      <c r="C168" s="15"/>
      <c r="D168" s="18"/>
      <c r="E168" s="4"/>
      <c r="F168" s="4"/>
      <c r="G168" s="5"/>
    </row>
    <row r="169" spans="2:7" ht="12.75">
      <c r="B169" s="14"/>
      <c r="C169" s="15"/>
      <c r="D169" s="18"/>
      <c r="E169" s="19"/>
      <c r="F169" s="19"/>
      <c r="G169" s="20"/>
    </row>
    <row r="170" spans="2:7" ht="12.75">
      <c r="B170" s="14"/>
      <c r="C170" s="15"/>
      <c r="D170" s="18"/>
      <c r="E170" s="19"/>
      <c r="F170" s="19"/>
      <c r="G170" s="20"/>
    </row>
    <row r="171" spans="2:7" ht="12.75">
      <c r="B171" s="14"/>
      <c r="C171" s="15"/>
      <c r="D171" s="18"/>
      <c r="E171" s="19"/>
      <c r="F171" s="19"/>
      <c r="G171" s="20"/>
    </row>
    <row r="172" spans="2:7" ht="12.75">
      <c r="B172" s="14"/>
      <c r="C172" s="15"/>
      <c r="D172" s="18"/>
      <c r="E172" s="19"/>
      <c r="F172" s="19"/>
      <c r="G172" s="20"/>
    </row>
    <row r="173" spans="2:7" ht="12.75">
      <c r="B173" s="14"/>
      <c r="C173" s="15"/>
      <c r="D173" s="18"/>
      <c r="E173" s="19"/>
      <c r="F173" s="19"/>
      <c r="G173" s="20"/>
    </row>
    <row r="174" spans="2:7" ht="12.75">
      <c r="B174" s="14"/>
      <c r="C174" s="13"/>
      <c r="D174" s="21"/>
      <c r="E174" s="22"/>
      <c r="F174" s="22"/>
      <c r="G174" s="23"/>
    </row>
    <row r="175" spans="2:7" ht="12.75">
      <c r="B175" s="14"/>
      <c r="C175" s="13"/>
      <c r="D175" s="21"/>
      <c r="E175" s="22"/>
      <c r="F175" s="22"/>
      <c r="G175" s="23"/>
    </row>
    <row r="176" spans="2:7" ht="12.75">
      <c r="B176" s="14"/>
      <c r="C176" s="13" t="s">
        <v>742</v>
      </c>
      <c r="D176" s="9" t="s">
        <v>909</v>
      </c>
      <c r="E176" s="10"/>
      <c r="F176" s="10"/>
      <c r="G176" s="11"/>
    </row>
    <row r="177" spans="2:7" ht="12.75">
      <c r="B177" s="14"/>
      <c r="C177" s="13" t="s">
        <v>744</v>
      </c>
      <c r="D177" s="9" t="s">
        <v>842</v>
      </c>
      <c r="E177" s="10"/>
      <c r="F177" s="10"/>
      <c r="G177" s="11"/>
    </row>
    <row r="178" spans="2:7" ht="12.75">
      <c r="B178" s="14"/>
      <c r="C178" s="13" t="s">
        <v>746</v>
      </c>
      <c r="D178" s="9" t="s">
        <v>757</v>
      </c>
      <c r="E178" s="10"/>
      <c r="F178" s="10"/>
      <c r="G178" s="11"/>
    </row>
    <row r="179" spans="2:7" ht="12.75">
      <c r="B179" s="14"/>
      <c r="C179" s="13" t="s">
        <v>748</v>
      </c>
      <c r="D179" s="9" t="s">
        <v>910</v>
      </c>
      <c r="E179" s="10"/>
      <c r="F179" s="10"/>
      <c r="G179" s="11"/>
    </row>
    <row r="180" spans="2:7" ht="12.75">
      <c r="B180" s="14"/>
      <c r="C180" s="13" t="s">
        <v>750</v>
      </c>
      <c r="D180" s="9" t="s">
        <v>327</v>
      </c>
      <c r="E180" s="10"/>
      <c r="F180" s="10"/>
      <c r="G180" s="11"/>
    </row>
    <row r="192" spans="3:7" ht="15.75">
      <c r="C192" s="222" t="s">
        <v>56</v>
      </c>
      <c r="D192" s="222"/>
      <c r="E192" s="222"/>
      <c r="F192" s="222"/>
      <c r="G192" s="222"/>
    </row>
    <row r="193" spans="3:7" ht="15.75">
      <c r="C193" s="1"/>
      <c r="D193" s="1"/>
      <c r="E193" s="1"/>
      <c r="F193" s="223" t="s">
        <v>57</v>
      </c>
      <c r="G193" s="223"/>
    </row>
    <row r="194" spans="2:7" ht="12.75">
      <c r="B194" s="14"/>
      <c r="C194" s="2" t="s">
        <v>58</v>
      </c>
      <c r="D194" s="3" t="s">
        <v>59</v>
      </c>
      <c r="E194" s="4"/>
      <c r="F194" s="4"/>
      <c r="G194" s="5"/>
    </row>
    <row r="195" spans="2:7" ht="12.75">
      <c r="B195" s="14"/>
      <c r="C195" s="130">
        <v>2049</v>
      </c>
      <c r="D195" s="6" t="s">
        <v>265</v>
      </c>
      <c r="E195" s="7"/>
      <c r="F195" s="7"/>
      <c r="G195" s="8"/>
    </row>
    <row r="196" spans="2:7" ht="12.75">
      <c r="B196" s="14"/>
      <c r="C196" s="2" t="s">
        <v>61</v>
      </c>
      <c r="D196" s="9"/>
      <c r="E196" s="10"/>
      <c r="F196" s="10"/>
      <c r="G196" s="11"/>
    </row>
    <row r="197" spans="2:7" ht="12.75">
      <c r="B197" s="14"/>
      <c r="C197" s="12" t="s">
        <v>62</v>
      </c>
      <c r="D197" s="12" t="s">
        <v>865</v>
      </c>
      <c r="E197" s="12" t="s">
        <v>866</v>
      </c>
      <c r="F197" s="12" t="s">
        <v>867</v>
      </c>
      <c r="G197" s="12" t="s">
        <v>868</v>
      </c>
    </row>
    <row r="198" spans="2:7" ht="18">
      <c r="B198" s="14"/>
      <c r="C198" s="38" t="s">
        <v>882</v>
      </c>
      <c r="D198" s="15" t="s">
        <v>869</v>
      </c>
      <c r="E198" s="52">
        <f>E199+E203</f>
        <v>13500</v>
      </c>
      <c r="F198" s="14"/>
      <c r="G198" s="52">
        <f>G199+G203</f>
        <v>13500</v>
      </c>
    </row>
    <row r="199" spans="2:7" ht="15.75">
      <c r="B199" s="14"/>
      <c r="C199" s="38" t="s">
        <v>883</v>
      </c>
      <c r="D199" s="15" t="s">
        <v>870</v>
      </c>
      <c r="E199" s="50">
        <f>E200</f>
        <v>12000</v>
      </c>
      <c r="F199" s="14"/>
      <c r="G199" s="50">
        <f>G200</f>
        <v>12000</v>
      </c>
    </row>
    <row r="200" spans="2:7" ht="15">
      <c r="B200" s="14"/>
      <c r="C200" s="38" t="s">
        <v>889</v>
      </c>
      <c r="D200" s="15" t="s">
        <v>875</v>
      </c>
      <c r="E200" s="51">
        <f>E201+E202</f>
        <v>12000</v>
      </c>
      <c r="F200" s="14"/>
      <c r="G200" s="51">
        <f>G201+G202</f>
        <v>12000</v>
      </c>
    </row>
    <row r="201" spans="2:7" ht="12.75">
      <c r="B201" s="14"/>
      <c r="C201" s="47" t="s">
        <v>223</v>
      </c>
      <c r="D201" s="47" t="s">
        <v>224</v>
      </c>
      <c r="E201" s="60">
        <v>7500</v>
      </c>
      <c r="F201" s="60"/>
      <c r="G201" s="60">
        <v>7500</v>
      </c>
    </row>
    <row r="202" spans="2:7" ht="12.75">
      <c r="B202" s="14"/>
      <c r="C202" s="66" t="s">
        <v>225</v>
      </c>
      <c r="D202" s="47" t="s">
        <v>911</v>
      </c>
      <c r="E202" s="60">
        <v>4500</v>
      </c>
      <c r="F202" s="60"/>
      <c r="G202" s="60">
        <v>4500</v>
      </c>
    </row>
    <row r="203" spans="2:7" ht="12.75" customHeight="1">
      <c r="B203" s="14"/>
      <c r="C203" s="38" t="s">
        <v>887</v>
      </c>
      <c r="D203" s="15" t="s">
        <v>872</v>
      </c>
      <c r="E203" s="51">
        <f>E204</f>
        <v>1500</v>
      </c>
      <c r="F203" s="14"/>
      <c r="G203" s="51">
        <f>G204</f>
        <v>1500</v>
      </c>
    </row>
    <row r="204" spans="2:7" ht="12.75">
      <c r="B204" s="14"/>
      <c r="C204" s="38" t="s">
        <v>892</v>
      </c>
      <c r="D204" s="15" t="s">
        <v>875</v>
      </c>
      <c r="E204" s="35">
        <f>E205</f>
        <v>1500</v>
      </c>
      <c r="F204" s="14"/>
      <c r="G204" s="35">
        <f>G205</f>
        <v>1500</v>
      </c>
    </row>
    <row r="205" spans="2:7" ht="12.75">
      <c r="B205" s="14"/>
      <c r="C205" s="88" t="s">
        <v>47</v>
      </c>
      <c r="D205" s="87" t="s">
        <v>63</v>
      </c>
      <c r="E205" s="60">
        <v>1500</v>
      </c>
      <c r="F205" s="14"/>
      <c r="G205" s="60">
        <v>1500</v>
      </c>
    </row>
    <row r="206" spans="2:7" ht="12.75">
      <c r="B206" s="14"/>
      <c r="C206" s="13"/>
      <c r="D206" s="13"/>
      <c r="E206" s="14"/>
      <c r="F206" s="14"/>
      <c r="G206" s="14"/>
    </row>
    <row r="207" spans="2:7" ht="12.75">
      <c r="B207" s="14"/>
      <c r="C207" s="15"/>
      <c r="D207" s="15"/>
      <c r="E207" s="35"/>
      <c r="F207" s="14"/>
      <c r="G207" s="35"/>
    </row>
    <row r="208" spans="2:7" ht="12.75">
      <c r="B208" s="14"/>
      <c r="C208" s="15"/>
      <c r="D208" s="15"/>
      <c r="E208" s="35"/>
      <c r="F208" s="14"/>
      <c r="G208" s="35"/>
    </row>
    <row r="209" spans="2:7" ht="12.75">
      <c r="B209" s="14"/>
      <c r="C209" s="15"/>
      <c r="D209" s="15"/>
      <c r="E209" s="35"/>
      <c r="F209" s="14"/>
      <c r="G209" s="35"/>
    </row>
    <row r="210" spans="2:7" ht="12.75">
      <c r="B210" s="14"/>
      <c r="C210" s="13"/>
      <c r="D210" s="13"/>
      <c r="E210" s="14"/>
      <c r="F210" s="14"/>
      <c r="G210" s="14"/>
    </row>
    <row r="211" spans="2:7" ht="12.75">
      <c r="B211" s="14"/>
      <c r="C211" s="13"/>
      <c r="D211" s="13"/>
      <c r="E211" s="14"/>
      <c r="F211" s="14"/>
      <c r="G211" s="14"/>
    </row>
    <row r="212" spans="2:7" ht="12.75">
      <c r="B212" s="14"/>
      <c r="C212" s="13"/>
      <c r="D212" s="13"/>
      <c r="E212" s="14"/>
      <c r="F212" s="14"/>
      <c r="G212" s="14"/>
    </row>
    <row r="213" spans="2:7" ht="12.75">
      <c r="B213" s="14"/>
      <c r="C213" s="15" t="s">
        <v>873</v>
      </c>
      <c r="D213" s="16" t="s">
        <v>874</v>
      </c>
      <c r="E213" s="48">
        <f>E198</f>
        <v>13500</v>
      </c>
      <c r="F213" s="17"/>
      <c r="G213" s="48">
        <f>G198</f>
        <v>13500</v>
      </c>
    </row>
    <row r="214" spans="2:7" ht="12.75">
      <c r="B214" s="14"/>
      <c r="C214" s="15"/>
      <c r="D214" s="18"/>
      <c r="E214" s="4"/>
      <c r="F214" s="4"/>
      <c r="G214" s="5"/>
    </row>
    <row r="215" spans="2:7" ht="12.75">
      <c r="B215" s="14"/>
      <c r="C215" s="15"/>
      <c r="D215" s="18"/>
      <c r="E215" s="19"/>
      <c r="F215" s="19"/>
      <c r="G215" s="20"/>
    </row>
    <row r="216" spans="2:7" ht="12.75">
      <c r="B216" s="14"/>
      <c r="C216" s="15"/>
      <c r="D216" s="18"/>
      <c r="E216" s="19"/>
      <c r="F216" s="19"/>
      <c r="G216" s="20"/>
    </row>
    <row r="217" spans="2:7" ht="12.75">
      <c r="B217" s="14"/>
      <c r="C217" s="15"/>
      <c r="D217" s="18"/>
      <c r="E217" s="19"/>
      <c r="F217" s="19"/>
      <c r="G217" s="20"/>
    </row>
    <row r="218" spans="2:7" ht="12.75">
      <c r="B218" s="14"/>
      <c r="C218" s="15"/>
      <c r="D218" s="18"/>
      <c r="E218" s="19"/>
      <c r="F218" s="19"/>
      <c r="G218" s="20"/>
    </row>
    <row r="219" spans="2:7" ht="12.75">
      <c r="B219" s="14"/>
      <c r="C219" s="15"/>
      <c r="D219" s="18"/>
      <c r="E219" s="19"/>
      <c r="F219" s="19"/>
      <c r="G219" s="20"/>
    </row>
    <row r="220" spans="2:7" ht="12.75">
      <c r="B220" s="14"/>
      <c r="C220" s="13"/>
      <c r="D220" s="21"/>
      <c r="E220" s="22"/>
      <c r="F220" s="22"/>
      <c r="G220" s="23"/>
    </row>
    <row r="221" spans="2:7" ht="12.75">
      <c r="B221" s="14"/>
      <c r="C221" s="13"/>
      <c r="D221" s="21"/>
      <c r="E221" s="22"/>
      <c r="F221" s="22"/>
      <c r="G221" s="23"/>
    </row>
    <row r="222" spans="2:7" ht="12.75">
      <c r="B222" s="14"/>
      <c r="C222" s="13" t="s">
        <v>742</v>
      </c>
      <c r="D222" s="9" t="s">
        <v>912</v>
      </c>
      <c r="E222" s="10"/>
      <c r="F222" s="10"/>
      <c r="G222" s="11"/>
    </row>
    <row r="223" spans="2:7" ht="12.75">
      <c r="B223" s="14"/>
      <c r="C223" s="13" t="s">
        <v>744</v>
      </c>
      <c r="D223" s="9" t="s">
        <v>842</v>
      </c>
      <c r="E223" s="10"/>
      <c r="F223" s="10"/>
      <c r="G223" s="11"/>
    </row>
    <row r="224" spans="2:7" ht="12.75">
      <c r="B224" s="14"/>
      <c r="C224" s="13" t="s">
        <v>746</v>
      </c>
      <c r="D224" s="9" t="s">
        <v>757</v>
      </c>
      <c r="E224" s="10"/>
      <c r="F224" s="10"/>
      <c r="G224" s="11"/>
    </row>
    <row r="225" spans="2:7" ht="12.75">
      <c r="B225" s="14"/>
      <c r="C225" s="13" t="s">
        <v>748</v>
      </c>
      <c r="D225" s="9" t="s">
        <v>794</v>
      </c>
      <c r="E225" s="10"/>
      <c r="F225" s="10"/>
      <c r="G225" s="11"/>
    </row>
    <row r="226" spans="2:7" ht="12.75">
      <c r="B226" s="14"/>
      <c r="C226" s="13" t="s">
        <v>750</v>
      </c>
      <c r="D226" s="9" t="s">
        <v>362</v>
      </c>
      <c r="E226" s="10"/>
      <c r="F226" s="10"/>
      <c r="G226" s="11"/>
    </row>
    <row r="237" spans="3:7" ht="18" customHeight="1">
      <c r="C237" s="222" t="s">
        <v>56</v>
      </c>
      <c r="D237" s="222"/>
      <c r="E237" s="222"/>
      <c r="F237" s="222"/>
      <c r="G237" s="222"/>
    </row>
    <row r="238" spans="3:7" ht="15.75">
      <c r="C238" s="1"/>
      <c r="D238" s="1"/>
      <c r="E238" s="1"/>
      <c r="F238" s="223" t="s">
        <v>57</v>
      </c>
      <c r="G238" s="223"/>
    </row>
    <row r="239" spans="2:7" ht="12.75">
      <c r="B239" s="14"/>
      <c r="C239" s="2" t="s">
        <v>58</v>
      </c>
      <c r="D239" s="3" t="s">
        <v>59</v>
      </c>
      <c r="E239" s="4"/>
      <c r="F239" s="4"/>
      <c r="G239" s="5"/>
    </row>
    <row r="240" spans="2:7" ht="12.75">
      <c r="B240" s="14"/>
      <c r="C240" s="12">
        <v>2129</v>
      </c>
      <c r="D240" s="6" t="s">
        <v>955</v>
      </c>
      <c r="E240" s="7"/>
      <c r="F240" s="7"/>
      <c r="G240" s="8"/>
    </row>
    <row r="241" spans="2:7" ht="12.75">
      <c r="B241" s="14"/>
      <c r="C241" s="2" t="s">
        <v>61</v>
      </c>
      <c r="D241" s="9"/>
      <c r="E241" s="10"/>
      <c r="F241" s="10"/>
      <c r="G241" s="11"/>
    </row>
    <row r="242" spans="2:7" ht="12.75">
      <c r="B242" s="14"/>
      <c r="C242" s="12" t="s">
        <v>62</v>
      </c>
      <c r="D242" s="12" t="s">
        <v>865</v>
      </c>
      <c r="E242" s="12" t="s">
        <v>866</v>
      </c>
      <c r="F242" s="12" t="s">
        <v>867</v>
      </c>
      <c r="G242" s="12" t="s">
        <v>868</v>
      </c>
    </row>
    <row r="243" spans="2:7" ht="18">
      <c r="B243" s="14"/>
      <c r="C243" s="38" t="s">
        <v>882</v>
      </c>
      <c r="D243" s="15" t="s">
        <v>869</v>
      </c>
      <c r="E243" s="52">
        <f>E244+E248</f>
        <v>76000</v>
      </c>
      <c r="F243" s="14"/>
      <c r="G243" s="52">
        <f>G244+G248</f>
        <v>76000</v>
      </c>
    </row>
    <row r="244" spans="2:7" ht="15.75">
      <c r="B244" s="14"/>
      <c r="C244" s="38" t="s">
        <v>883</v>
      </c>
      <c r="D244" s="15" t="s">
        <v>870</v>
      </c>
      <c r="E244" s="50">
        <f>E245</f>
        <v>59100</v>
      </c>
      <c r="F244" s="14"/>
      <c r="G244" s="50">
        <f>G245</f>
        <v>59100</v>
      </c>
    </row>
    <row r="245" spans="2:7" ht="15">
      <c r="B245" s="14"/>
      <c r="C245" s="38" t="s">
        <v>889</v>
      </c>
      <c r="D245" s="15" t="s">
        <v>871</v>
      </c>
      <c r="E245" s="51">
        <f>E246+E247</f>
        <v>59100</v>
      </c>
      <c r="F245" s="14"/>
      <c r="G245" s="51">
        <f>G246+G247</f>
        <v>59100</v>
      </c>
    </row>
    <row r="246" spans="2:7" ht="12.75">
      <c r="B246" s="14"/>
      <c r="C246" s="66" t="s">
        <v>890</v>
      </c>
      <c r="D246" s="47" t="s">
        <v>884</v>
      </c>
      <c r="E246" s="60">
        <v>57600</v>
      </c>
      <c r="F246" s="60"/>
      <c r="G246" s="60">
        <v>57600</v>
      </c>
    </row>
    <row r="247" spans="2:7" ht="12.75">
      <c r="B247" s="14"/>
      <c r="C247" s="66" t="s">
        <v>226</v>
      </c>
      <c r="D247" s="47" t="s">
        <v>886</v>
      </c>
      <c r="E247" s="60">
        <v>1500</v>
      </c>
      <c r="F247" s="14"/>
      <c r="G247" s="60">
        <v>1500</v>
      </c>
    </row>
    <row r="248" spans="2:7" ht="12.75">
      <c r="B248" s="14"/>
      <c r="C248" s="38" t="s">
        <v>887</v>
      </c>
      <c r="D248" s="15" t="s">
        <v>872</v>
      </c>
      <c r="E248" s="35">
        <f>E249</f>
        <v>16900</v>
      </c>
      <c r="F248" s="14"/>
      <c r="G248" s="35">
        <f>G249</f>
        <v>16900</v>
      </c>
    </row>
    <row r="249" spans="2:7" ht="12.75">
      <c r="B249" s="14"/>
      <c r="C249" s="38" t="s">
        <v>892</v>
      </c>
      <c r="D249" s="15" t="s">
        <v>875</v>
      </c>
      <c r="E249" s="35">
        <f>SUM(E250:E255)</f>
        <v>16900</v>
      </c>
      <c r="F249" s="14"/>
      <c r="G249" s="35">
        <f>SUM(G250:G255)</f>
        <v>16900</v>
      </c>
    </row>
    <row r="250" spans="2:7" ht="12.75">
      <c r="B250" s="14"/>
      <c r="C250" s="66" t="s">
        <v>893</v>
      </c>
      <c r="D250" s="47" t="s">
        <v>888</v>
      </c>
      <c r="E250" s="14">
        <v>700</v>
      </c>
      <c r="F250" s="14"/>
      <c r="G250" s="14">
        <v>700</v>
      </c>
    </row>
    <row r="251" spans="2:7" ht="12.75">
      <c r="B251" s="14"/>
      <c r="C251" s="66" t="s">
        <v>894</v>
      </c>
      <c r="D251" s="47" t="s">
        <v>876</v>
      </c>
      <c r="E251" s="60">
        <v>2000</v>
      </c>
      <c r="F251" s="14"/>
      <c r="G251" s="60">
        <v>2000</v>
      </c>
    </row>
    <row r="252" spans="2:7" ht="12.75">
      <c r="B252" s="14"/>
      <c r="C252" s="66" t="s">
        <v>895</v>
      </c>
      <c r="D252" s="47" t="s">
        <v>896</v>
      </c>
      <c r="E252" s="60">
        <v>700</v>
      </c>
      <c r="F252" s="14"/>
      <c r="G252" s="60">
        <v>700</v>
      </c>
    </row>
    <row r="253" spans="2:7" ht="12.75">
      <c r="B253" s="14"/>
      <c r="C253" s="66" t="s">
        <v>227</v>
      </c>
      <c r="D253" s="47" t="s">
        <v>877</v>
      </c>
      <c r="E253" s="14">
        <v>1000</v>
      </c>
      <c r="F253" s="14"/>
      <c r="G253" s="14">
        <v>1000</v>
      </c>
    </row>
    <row r="254" spans="2:7" ht="12.75">
      <c r="B254" s="14"/>
      <c r="C254" s="66" t="s">
        <v>898</v>
      </c>
      <c r="D254" s="47" t="s">
        <v>213</v>
      </c>
      <c r="E254" s="60">
        <v>12000</v>
      </c>
      <c r="F254" s="14"/>
      <c r="G254" s="60">
        <v>12000</v>
      </c>
    </row>
    <row r="255" spans="2:7" ht="12.75">
      <c r="B255" s="14"/>
      <c r="C255" s="66" t="s">
        <v>45</v>
      </c>
      <c r="D255" s="47" t="s">
        <v>905</v>
      </c>
      <c r="E255" s="60">
        <v>500</v>
      </c>
      <c r="F255" s="14"/>
      <c r="G255" s="60">
        <v>500</v>
      </c>
    </row>
    <row r="256" spans="2:7" ht="12.75">
      <c r="B256" s="14"/>
      <c r="C256" s="13"/>
      <c r="D256" s="13"/>
      <c r="E256" s="14"/>
      <c r="F256" s="14"/>
      <c r="G256" s="14"/>
    </row>
    <row r="257" spans="2:7" ht="12.75">
      <c r="B257" s="14"/>
      <c r="C257" s="15"/>
      <c r="D257" s="15"/>
      <c r="E257" s="35"/>
      <c r="F257" s="14"/>
      <c r="G257" s="35"/>
    </row>
    <row r="258" spans="2:7" ht="12.75">
      <c r="B258" s="14"/>
      <c r="C258" s="15"/>
      <c r="D258" s="15"/>
      <c r="E258" s="35"/>
      <c r="F258" s="14"/>
      <c r="G258" s="35"/>
    </row>
    <row r="259" spans="2:7" ht="12.75">
      <c r="B259" s="14"/>
      <c r="C259" s="13"/>
      <c r="D259" s="13"/>
      <c r="E259" s="60"/>
      <c r="F259" s="14"/>
      <c r="G259" s="60"/>
    </row>
    <row r="260" spans="2:7" ht="12.75">
      <c r="B260" s="14"/>
      <c r="C260" s="15"/>
      <c r="D260" s="15"/>
      <c r="E260" s="35"/>
      <c r="F260" s="14"/>
      <c r="G260" s="35"/>
    </row>
    <row r="261" spans="2:7" ht="12.75">
      <c r="B261" s="14"/>
      <c r="C261" s="13"/>
      <c r="D261" s="13"/>
      <c r="E261" s="14"/>
      <c r="F261" s="14"/>
      <c r="G261" s="14"/>
    </row>
    <row r="262" spans="2:7" ht="15.75">
      <c r="B262" s="14"/>
      <c r="C262" s="15" t="s">
        <v>873</v>
      </c>
      <c r="D262" s="27" t="s">
        <v>874</v>
      </c>
      <c r="E262" s="53">
        <f>E243</f>
        <v>76000</v>
      </c>
      <c r="F262" s="69"/>
      <c r="G262" s="53">
        <f>G243</f>
        <v>76000</v>
      </c>
    </row>
    <row r="263" spans="2:7" ht="12.75">
      <c r="B263" s="14"/>
      <c r="C263" s="15"/>
      <c r="D263" s="18"/>
      <c r="E263" s="25"/>
      <c r="F263" s="25"/>
      <c r="G263" s="26"/>
    </row>
    <row r="264" spans="2:7" ht="12.75">
      <c r="B264" s="14"/>
      <c r="C264" s="15"/>
      <c r="D264" s="18"/>
      <c r="E264" s="25"/>
      <c r="F264" s="25"/>
      <c r="G264" s="26"/>
    </row>
    <row r="265" spans="2:7" ht="12.75">
      <c r="B265" s="14"/>
      <c r="C265" s="15"/>
      <c r="D265" s="21"/>
      <c r="E265" s="25"/>
      <c r="F265" s="25"/>
      <c r="G265" s="26"/>
    </row>
    <row r="266" spans="2:7" ht="12.75">
      <c r="B266" s="14"/>
      <c r="C266" s="15"/>
      <c r="D266" s="21"/>
      <c r="E266" s="22"/>
      <c r="F266" s="22"/>
      <c r="G266" s="23"/>
    </row>
    <row r="267" spans="2:7" ht="12.75">
      <c r="B267" s="35"/>
      <c r="C267" s="15"/>
      <c r="D267" s="21"/>
      <c r="E267" s="22"/>
      <c r="F267" s="22"/>
      <c r="G267" s="23"/>
    </row>
    <row r="268" spans="2:7" ht="12.75">
      <c r="B268" s="14"/>
      <c r="C268" s="13" t="s">
        <v>742</v>
      </c>
      <c r="D268" s="9" t="s">
        <v>756</v>
      </c>
      <c r="E268" s="10"/>
      <c r="F268" s="10"/>
      <c r="G268" s="11"/>
    </row>
    <row r="269" spans="2:7" ht="12.75">
      <c r="B269" s="14"/>
      <c r="C269" s="13" t="s">
        <v>744</v>
      </c>
      <c r="D269" s="9" t="s">
        <v>842</v>
      </c>
      <c r="E269" s="10"/>
      <c r="F269" s="10"/>
      <c r="G269" s="11"/>
    </row>
    <row r="270" spans="2:7" ht="12.75">
      <c r="B270" s="14"/>
      <c r="C270" s="13" t="s">
        <v>746</v>
      </c>
      <c r="D270" s="9" t="s">
        <v>921</v>
      </c>
      <c r="E270" s="10"/>
      <c r="F270" s="10"/>
      <c r="G270" s="11"/>
    </row>
    <row r="271" spans="2:7" ht="12.75">
      <c r="B271" s="14"/>
      <c r="C271" s="13" t="s">
        <v>748</v>
      </c>
      <c r="D271" s="9" t="s">
        <v>922</v>
      </c>
      <c r="E271" s="10"/>
      <c r="F271" s="10"/>
      <c r="G271" s="11"/>
    </row>
    <row r="272" spans="2:7" ht="12.75">
      <c r="B272" s="14"/>
      <c r="C272" s="13" t="s">
        <v>750</v>
      </c>
      <c r="D272" s="9" t="s">
        <v>19</v>
      </c>
      <c r="E272" s="10"/>
      <c r="F272" s="10"/>
      <c r="G272" s="11"/>
    </row>
    <row r="284" spans="3:7" ht="15.75">
      <c r="C284" s="222" t="s">
        <v>56</v>
      </c>
      <c r="D284" s="222"/>
      <c r="E284" s="222"/>
      <c r="F284" s="222"/>
      <c r="G284" s="222"/>
    </row>
    <row r="285" spans="3:7" ht="15.75">
      <c r="C285" s="1"/>
      <c r="D285" s="1"/>
      <c r="E285" s="1"/>
      <c r="F285" s="223" t="s">
        <v>57</v>
      </c>
      <c r="G285" s="223"/>
    </row>
    <row r="286" spans="2:7" ht="12.75">
      <c r="B286" s="14"/>
      <c r="C286" s="2" t="s">
        <v>58</v>
      </c>
      <c r="D286" s="3" t="s">
        <v>59</v>
      </c>
      <c r="E286" s="4"/>
      <c r="F286" s="4"/>
      <c r="G286" s="5"/>
    </row>
    <row r="287" spans="2:7" ht="12.75">
      <c r="B287" s="14"/>
      <c r="C287" s="130">
        <v>2050</v>
      </c>
      <c r="D287" s="6" t="s">
        <v>266</v>
      </c>
      <c r="E287" s="7"/>
      <c r="F287" s="7"/>
      <c r="G287" s="8"/>
    </row>
    <row r="288" spans="2:7" ht="12.75">
      <c r="B288" s="14"/>
      <c r="C288" s="2" t="s">
        <v>61</v>
      </c>
      <c r="D288" s="9"/>
      <c r="E288" s="10"/>
      <c r="F288" s="10"/>
      <c r="G288" s="11"/>
    </row>
    <row r="289" spans="2:7" ht="12.75">
      <c r="B289" s="14"/>
      <c r="C289" s="12" t="s">
        <v>62</v>
      </c>
      <c r="D289" s="12" t="s">
        <v>865</v>
      </c>
      <c r="E289" s="12" t="s">
        <v>866</v>
      </c>
      <c r="F289" s="12" t="s">
        <v>867</v>
      </c>
      <c r="G289" s="12" t="s">
        <v>868</v>
      </c>
    </row>
    <row r="290" spans="2:7" ht="18">
      <c r="B290" s="14"/>
      <c r="C290" s="38" t="s">
        <v>882</v>
      </c>
      <c r="D290" s="15" t="s">
        <v>869</v>
      </c>
      <c r="E290" s="52">
        <f>E291+E295</f>
        <v>193400</v>
      </c>
      <c r="F290" s="52">
        <f>F295</f>
        <v>20300</v>
      </c>
      <c r="G290" s="52">
        <f aca="true" t="shared" si="0" ref="G290:G296">E290+F290</f>
        <v>213700</v>
      </c>
    </row>
    <row r="291" spans="2:7" ht="15.75">
      <c r="B291" s="14"/>
      <c r="C291" s="38" t="s">
        <v>883</v>
      </c>
      <c r="D291" s="15" t="s">
        <v>870</v>
      </c>
      <c r="E291" s="50">
        <f>E292</f>
        <v>146000</v>
      </c>
      <c r="F291" s="35">
        <v>0</v>
      </c>
      <c r="G291" s="50">
        <f t="shared" si="0"/>
        <v>146000</v>
      </c>
    </row>
    <row r="292" spans="2:7" ht="12.75">
      <c r="B292" s="14"/>
      <c r="C292" s="38" t="s">
        <v>889</v>
      </c>
      <c r="D292" s="15" t="s">
        <v>871</v>
      </c>
      <c r="E292" s="35">
        <f>E293+E294</f>
        <v>146000</v>
      </c>
      <c r="F292" s="35">
        <v>0</v>
      </c>
      <c r="G292" s="35">
        <f t="shared" si="0"/>
        <v>146000</v>
      </c>
    </row>
    <row r="293" spans="2:7" ht="12.75">
      <c r="B293" s="14"/>
      <c r="C293" s="66" t="s">
        <v>890</v>
      </c>
      <c r="D293" s="47" t="s">
        <v>884</v>
      </c>
      <c r="E293" s="60">
        <v>140000</v>
      </c>
      <c r="F293" s="60">
        <v>0</v>
      </c>
      <c r="G293" s="60">
        <v>140000</v>
      </c>
    </row>
    <row r="294" spans="2:7" ht="12.75">
      <c r="B294" s="14"/>
      <c r="C294" s="66" t="s">
        <v>226</v>
      </c>
      <c r="D294" s="47" t="s">
        <v>886</v>
      </c>
      <c r="E294" s="60">
        <v>6000</v>
      </c>
      <c r="F294" s="60">
        <v>0</v>
      </c>
      <c r="G294" s="60">
        <v>6000</v>
      </c>
    </row>
    <row r="295" spans="2:7" ht="15.75">
      <c r="B295" s="14"/>
      <c r="C295" s="38" t="s">
        <v>887</v>
      </c>
      <c r="D295" s="15" t="s">
        <v>872</v>
      </c>
      <c r="E295" s="50">
        <f>E296</f>
        <v>47400</v>
      </c>
      <c r="F295" s="50">
        <f>F296</f>
        <v>20300</v>
      </c>
      <c r="G295" s="50">
        <f t="shared" si="0"/>
        <v>67700</v>
      </c>
    </row>
    <row r="296" spans="2:7" ht="12.75">
      <c r="B296" s="14" t="s">
        <v>714</v>
      </c>
      <c r="C296" s="38" t="s">
        <v>892</v>
      </c>
      <c r="D296" s="15" t="s">
        <v>875</v>
      </c>
      <c r="E296" s="35">
        <f>SUM(E297:E302)</f>
        <v>47400</v>
      </c>
      <c r="F296" s="35">
        <f>F299</f>
        <v>20300</v>
      </c>
      <c r="G296" s="35">
        <f t="shared" si="0"/>
        <v>67700</v>
      </c>
    </row>
    <row r="297" spans="2:7" ht="12.75">
      <c r="B297" s="14"/>
      <c r="C297" s="66" t="s">
        <v>893</v>
      </c>
      <c r="D297" s="47" t="s">
        <v>888</v>
      </c>
      <c r="E297" s="14">
        <v>1000</v>
      </c>
      <c r="F297" s="14">
        <v>0</v>
      </c>
      <c r="G297" s="60">
        <f aca="true" t="shared" si="1" ref="G297:G302">E297+F297</f>
        <v>1000</v>
      </c>
    </row>
    <row r="298" spans="2:7" ht="12.75" customHeight="1">
      <c r="B298" s="111" t="s">
        <v>712</v>
      </c>
      <c r="C298" s="66" t="s">
        <v>894</v>
      </c>
      <c r="D298" s="47" t="s">
        <v>876</v>
      </c>
      <c r="E298" s="60">
        <v>43000</v>
      </c>
      <c r="F298" s="49">
        <v>0</v>
      </c>
      <c r="G298" s="60">
        <f t="shared" si="1"/>
        <v>43000</v>
      </c>
    </row>
    <row r="299" spans="2:7" ht="12.75" customHeight="1">
      <c r="B299" s="134">
        <v>1170</v>
      </c>
      <c r="C299" s="66" t="s">
        <v>894</v>
      </c>
      <c r="D299" s="47" t="s">
        <v>876</v>
      </c>
      <c r="E299" s="60">
        <v>0</v>
      </c>
      <c r="F299" s="60">
        <v>20300</v>
      </c>
      <c r="G299" s="60">
        <f t="shared" si="1"/>
        <v>20300</v>
      </c>
    </row>
    <row r="300" spans="2:7" ht="12.75" customHeight="1">
      <c r="B300" s="91" t="s">
        <v>712</v>
      </c>
      <c r="C300" s="66" t="s">
        <v>895</v>
      </c>
      <c r="D300" s="47" t="s">
        <v>896</v>
      </c>
      <c r="E300" s="60">
        <v>1000</v>
      </c>
      <c r="F300" s="60">
        <v>0</v>
      </c>
      <c r="G300" s="60">
        <f t="shared" si="1"/>
        <v>1000</v>
      </c>
    </row>
    <row r="301" spans="2:7" ht="12.75">
      <c r="B301" s="91" t="s">
        <v>712</v>
      </c>
      <c r="C301" s="66" t="s">
        <v>898</v>
      </c>
      <c r="D301" s="47" t="s">
        <v>213</v>
      </c>
      <c r="E301" s="60">
        <v>2000</v>
      </c>
      <c r="F301" s="60">
        <v>0</v>
      </c>
      <c r="G301" s="60">
        <f t="shared" si="1"/>
        <v>2000</v>
      </c>
    </row>
    <row r="302" spans="2:7" ht="12.75">
      <c r="B302" s="91" t="s">
        <v>712</v>
      </c>
      <c r="C302" s="66" t="s">
        <v>45</v>
      </c>
      <c r="D302" s="47" t="s">
        <v>905</v>
      </c>
      <c r="E302" s="60">
        <v>400</v>
      </c>
      <c r="F302" s="60">
        <v>0</v>
      </c>
      <c r="G302" s="60">
        <f t="shared" si="1"/>
        <v>400</v>
      </c>
    </row>
    <row r="303" spans="2:7" ht="12.75">
      <c r="B303" s="14"/>
      <c r="C303" s="15"/>
      <c r="D303" s="15"/>
      <c r="E303" s="35"/>
      <c r="F303" s="14"/>
      <c r="G303" s="35"/>
    </row>
    <row r="304" spans="2:7" ht="12.75">
      <c r="B304" s="14"/>
      <c r="C304" s="13"/>
      <c r="D304" s="13"/>
      <c r="E304" s="60"/>
      <c r="F304" s="14"/>
      <c r="G304" s="60"/>
    </row>
    <row r="305" spans="2:7" ht="12.75">
      <c r="B305" s="14"/>
      <c r="C305" s="15"/>
      <c r="D305" s="15"/>
      <c r="E305" s="35"/>
      <c r="F305" s="14"/>
      <c r="G305" s="35"/>
    </row>
    <row r="306" spans="2:7" ht="12.75">
      <c r="B306" s="14"/>
      <c r="C306" s="13"/>
      <c r="D306" s="75" t="s">
        <v>767</v>
      </c>
      <c r="E306" s="60"/>
      <c r="F306" s="14"/>
      <c r="G306" s="60"/>
    </row>
    <row r="307" spans="2:7" ht="12.75">
      <c r="B307" s="14"/>
      <c r="C307" s="15"/>
      <c r="D307" s="83"/>
      <c r="E307" s="35"/>
      <c r="F307" s="14"/>
      <c r="G307" s="35"/>
    </row>
    <row r="308" spans="2:7" ht="12.75">
      <c r="B308" s="14"/>
      <c r="C308" s="15"/>
      <c r="D308" s="15"/>
      <c r="E308" s="35"/>
      <c r="F308" s="14"/>
      <c r="G308" s="35"/>
    </row>
    <row r="309" spans="2:7" ht="12.75">
      <c r="B309" s="14"/>
      <c r="C309" s="13"/>
      <c r="D309" s="13"/>
      <c r="E309" s="14"/>
      <c r="F309" s="14"/>
      <c r="G309" s="14"/>
    </row>
    <row r="310" spans="2:7" ht="12.75">
      <c r="B310" s="14"/>
      <c r="C310" s="13"/>
      <c r="D310" s="13"/>
      <c r="E310" s="14"/>
      <c r="F310" s="14"/>
      <c r="G310" s="14"/>
    </row>
    <row r="311" spans="2:7" ht="12.75">
      <c r="B311" s="14"/>
      <c r="C311" s="13"/>
      <c r="D311" s="13"/>
      <c r="E311" s="35"/>
      <c r="F311" s="14"/>
      <c r="G311" s="35"/>
    </row>
    <row r="312" spans="2:7" ht="12.75">
      <c r="B312" s="14"/>
      <c r="C312" s="13"/>
      <c r="D312" s="83"/>
      <c r="E312" s="35"/>
      <c r="F312" s="14"/>
      <c r="G312" s="35"/>
    </row>
    <row r="313" spans="2:7" ht="12.75">
      <c r="B313" s="14"/>
      <c r="C313" s="13"/>
      <c r="D313" s="83"/>
      <c r="E313" s="14"/>
      <c r="F313" s="14"/>
      <c r="G313" s="14"/>
    </row>
    <row r="314" spans="2:7" ht="12.75">
      <c r="B314" s="14"/>
      <c r="C314" s="13"/>
      <c r="D314" s="83"/>
      <c r="E314" s="14"/>
      <c r="F314" s="14"/>
      <c r="G314" s="14"/>
    </row>
    <row r="315" spans="2:7" ht="12.75">
      <c r="B315" s="14"/>
      <c r="C315" s="13"/>
      <c r="D315" s="83"/>
      <c r="E315" s="14"/>
      <c r="F315" s="14"/>
      <c r="G315" s="14"/>
    </row>
    <row r="316" spans="2:7" ht="12.75">
      <c r="B316" s="14"/>
      <c r="C316" s="15" t="s">
        <v>873</v>
      </c>
      <c r="D316" s="16" t="s">
        <v>874</v>
      </c>
      <c r="E316" s="48">
        <f>E290</f>
        <v>193400</v>
      </c>
      <c r="F316" s="48">
        <f>F290</f>
        <v>20300</v>
      </c>
      <c r="G316" s="48">
        <f>G290</f>
        <v>213700</v>
      </c>
    </row>
    <row r="317" spans="2:7" ht="12.75">
      <c r="B317" s="14"/>
      <c r="C317" s="15"/>
      <c r="D317" s="18"/>
      <c r="E317" s="4"/>
      <c r="F317" s="4"/>
      <c r="G317" s="5"/>
    </row>
    <row r="318" spans="2:7" ht="12.75">
      <c r="B318" s="14"/>
      <c r="C318" s="15"/>
      <c r="D318" s="18"/>
      <c r="E318" s="19"/>
      <c r="F318" s="19"/>
      <c r="G318" s="20"/>
    </row>
    <row r="319" spans="2:7" ht="12.75">
      <c r="B319" s="14"/>
      <c r="C319" s="15"/>
      <c r="D319" s="18"/>
      <c r="E319" s="19"/>
      <c r="F319" s="19"/>
      <c r="G319" s="20"/>
    </row>
    <row r="320" spans="2:7" ht="12.75">
      <c r="B320" s="35"/>
      <c r="C320" s="15"/>
      <c r="D320" s="18"/>
      <c r="E320" s="19"/>
      <c r="F320" s="19"/>
      <c r="G320" s="20"/>
    </row>
    <row r="321" spans="2:7" ht="12.75">
      <c r="B321" s="14"/>
      <c r="C321" s="13"/>
      <c r="D321" s="21"/>
      <c r="E321" s="22"/>
      <c r="F321" s="22"/>
      <c r="G321" s="23"/>
    </row>
    <row r="322" spans="2:7" ht="12.75">
      <c r="B322" s="14"/>
      <c r="C322" s="13" t="s">
        <v>742</v>
      </c>
      <c r="D322" s="9" t="s">
        <v>756</v>
      </c>
      <c r="E322" s="10"/>
      <c r="F322" s="10"/>
      <c r="G322" s="11"/>
    </row>
    <row r="323" spans="2:7" ht="12.75">
      <c r="B323" s="14"/>
      <c r="C323" s="13" t="s">
        <v>744</v>
      </c>
      <c r="D323" s="9" t="s">
        <v>842</v>
      </c>
      <c r="E323" s="10"/>
      <c r="F323" s="10"/>
      <c r="G323" s="11"/>
    </row>
    <row r="324" spans="2:7" ht="12.75">
      <c r="B324" s="14"/>
      <c r="C324" s="13" t="s">
        <v>746</v>
      </c>
      <c r="D324" s="9" t="s">
        <v>757</v>
      </c>
      <c r="E324" s="10"/>
      <c r="F324" s="10"/>
      <c r="G324" s="11"/>
    </row>
    <row r="325" spans="2:7" ht="12.75">
      <c r="B325" s="14"/>
      <c r="C325" s="13" t="s">
        <v>748</v>
      </c>
      <c r="D325" s="9" t="s">
        <v>758</v>
      </c>
      <c r="E325" s="10"/>
      <c r="F325" s="10"/>
      <c r="G325" s="11"/>
    </row>
    <row r="326" spans="2:7" ht="12.75">
      <c r="B326" s="14"/>
      <c r="C326" s="13" t="s">
        <v>750</v>
      </c>
      <c r="D326" s="9" t="s">
        <v>362</v>
      </c>
      <c r="E326" s="10"/>
      <c r="F326" s="10"/>
      <c r="G326" s="11"/>
    </row>
    <row r="337" spans="3:7" ht="15.75">
      <c r="C337" s="222" t="s">
        <v>56</v>
      </c>
      <c r="D337" s="222"/>
      <c r="E337" s="222"/>
      <c r="F337" s="222"/>
      <c r="G337" s="222"/>
    </row>
    <row r="338" spans="3:7" ht="15.75">
      <c r="C338" s="1"/>
      <c r="D338" s="1"/>
      <c r="E338" s="1"/>
      <c r="F338" s="223" t="s">
        <v>57</v>
      </c>
      <c r="G338" s="223"/>
    </row>
    <row r="339" spans="2:7" ht="12.75">
      <c r="B339" s="14"/>
      <c r="C339" s="2" t="s">
        <v>58</v>
      </c>
      <c r="D339" s="3" t="s">
        <v>59</v>
      </c>
      <c r="E339" s="4"/>
      <c r="F339" s="4"/>
      <c r="G339" s="5"/>
    </row>
    <row r="340" spans="2:7" ht="12.75">
      <c r="B340" s="14"/>
      <c r="C340" s="130">
        <v>2048</v>
      </c>
      <c r="D340" s="6" t="s">
        <v>485</v>
      </c>
      <c r="E340" s="7"/>
      <c r="F340" s="7"/>
      <c r="G340" s="8"/>
    </row>
    <row r="341" spans="2:7" ht="12.75">
      <c r="B341" s="14"/>
      <c r="C341" s="2" t="s">
        <v>61</v>
      </c>
      <c r="D341" s="9"/>
      <c r="E341" s="10"/>
      <c r="F341" s="10"/>
      <c r="G341" s="11"/>
    </row>
    <row r="342" spans="2:7" ht="12.75">
      <c r="B342" s="14"/>
      <c r="C342" s="12" t="s">
        <v>62</v>
      </c>
      <c r="D342" s="12" t="s">
        <v>865</v>
      </c>
      <c r="E342" s="12" t="s">
        <v>866</v>
      </c>
      <c r="F342" s="12" t="s">
        <v>867</v>
      </c>
      <c r="G342" s="12" t="s">
        <v>868</v>
      </c>
    </row>
    <row r="343" spans="2:7" ht="18">
      <c r="B343" s="14"/>
      <c r="C343" s="38" t="s">
        <v>882</v>
      </c>
      <c r="D343" s="15" t="s">
        <v>869</v>
      </c>
      <c r="E343" s="52">
        <f>E344+E348</f>
        <v>42000</v>
      </c>
      <c r="F343" s="14"/>
      <c r="G343" s="52">
        <f>G344+G348</f>
        <v>42000</v>
      </c>
    </row>
    <row r="344" spans="2:7" ht="15.75">
      <c r="B344" s="14"/>
      <c r="C344" s="38" t="s">
        <v>883</v>
      </c>
      <c r="D344" s="15" t="s">
        <v>870</v>
      </c>
      <c r="E344" s="50">
        <f>E345</f>
        <v>42000</v>
      </c>
      <c r="F344" s="14"/>
      <c r="G344" s="50">
        <f>G345</f>
        <v>42000</v>
      </c>
    </row>
    <row r="345" spans="2:7" ht="15">
      <c r="B345" s="14"/>
      <c r="C345" s="38" t="s">
        <v>889</v>
      </c>
      <c r="D345" s="15" t="s">
        <v>871</v>
      </c>
      <c r="E345" s="51">
        <f>E346+E347</f>
        <v>42000</v>
      </c>
      <c r="F345" s="14"/>
      <c r="G345" s="51">
        <f>G346+G347</f>
        <v>42000</v>
      </c>
    </row>
    <row r="346" spans="2:7" ht="12.75">
      <c r="B346" s="14"/>
      <c r="C346" s="66" t="s">
        <v>890</v>
      </c>
      <c r="D346" s="47" t="s">
        <v>884</v>
      </c>
      <c r="E346" s="60">
        <v>42000</v>
      </c>
      <c r="F346" s="60"/>
      <c r="G346" s="60">
        <v>42000</v>
      </c>
    </row>
    <row r="347" spans="2:7" ht="12.75">
      <c r="B347" s="14"/>
      <c r="C347" s="66"/>
      <c r="D347" s="47"/>
      <c r="E347" s="60"/>
      <c r="F347" s="14"/>
      <c r="G347" s="60"/>
    </row>
    <row r="348" spans="2:7" ht="12.75">
      <c r="B348" s="14"/>
      <c r="C348" s="38"/>
      <c r="D348" s="15"/>
      <c r="E348" s="35"/>
      <c r="F348" s="14"/>
      <c r="G348" s="35"/>
    </row>
    <row r="349" spans="2:7" ht="12.75">
      <c r="B349" s="14"/>
      <c r="C349" s="38"/>
      <c r="D349" s="15"/>
      <c r="E349" s="35"/>
      <c r="F349" s="14"/>
      <c r="G349" s="35"/>
    </row>
    <row r="350" spans="2:7" ht="12.75">
      <c r="B350" s="14"/>
      <c r="C350" s="66"/>
      <c r="D350" s="47"/>
      <c r="E350" s="14"/>
      <c r="F350" s="14"/>
      <c r="G350" s="14"/>
    </row>
    <row r="351" spans="2:7" ht="12.75">
      <c r="B351" s="14"/>
      <c r="C351" s="66"/>
      <c r="D351" s="47"/>
      <c r="E351" s="60"/>
      <c r="F351" s="14"/>
      <c r="G351" s="60"/>
    </row>
    <row r="352" spans="2:7" ht="12.75">
      <c r="B352" s="14"/>
      <c r="C352" s="66"/>
      <c r="D352" s="47"/>
      <c r="E352" s="60"/>
      <c r="F352" s="14"/>
      <c r="G352" s="60"/>
    </row>
    <row r="353" spans="2:7" ht="12.75">
      <c r="B353" s="14"/>
      <c r="C353" s="66"/>
      <c r="D353" s="47"/>
      <c r="E353" s="14"/>
      <c r="F353" s="14"/>
      <c r="G353" s="14"/>
    </row>
    <row r="354" spans="2:7" ht="12.75">
      <c r="B354" s="14"/>
      <c r="C354" s="66"/>
      <c r="D354" s="47"/>
      <c r="E354" s="60"/>
      <c r="F354" s="14"/>
      <c r="G354" s="60"/>
    </row>
    <row r="355" spans="2:7" ht="12.75">
      <c r="B355" s="14"/>
      <c r="C355" s="66"/>
      <c r="D355" s="47"/>
      <c r="E355" s="60"/>
      <c r="F355" s="14"/>
      <c r="G355" s="60"/>
    </row>
    <row r="356" spans="2:7" ht="12.75">
      <c r="B356" s="14"/>
      <c r="C356" s="13"/>
      <c r="D356" s="13"/>
      <c r="E356" s="14"/>
      <c r="F356" s="14"/>
      <c r="G356" s="14"/>
    </row>
    <row r="357" spans="2:7" ht="12.75">
      <c r="B357" s="14"/>
      <c r="C357" s="15"/>
      <c r="D357" s="15"/>
      <c r="E357" s="35"/>
      <c r="F357" s="14"/>
      <c r="G357" s="35"/>
    </row>
    <row r="358" spans="2:7" ht="12.75">
      <c r="B358" s="14"/>
      <c r="C358" s="15"/>
      <c r="D358" s="15"/>
      <c r="E358" s="35"/>
      <c r="F358" s="14"/>
      <c r="G358" s="35"/>
    </row>
    <row r="359" spans="2:7" ht="12.75">
      <c r="B359" s="14"/>
      <c r="C359" s="13"/>
      <c r="D359" s="13"/>
      <c r="E359" s="60"/>
      <c r="F359" s="14"/>
      <c r="G359" s="60"/>
    </row>
    <row r="360" spans="2:7" ht="12.75">
      <c r="B360" s="14"/>
      <c r="C360" s="15"/>
      <c r="D360" s="15"/>
      <c r="E360" s="35"/>
      <c r="F360" s="14"/>
      <c r="G360" s="35"/>
    </row>
    <row r="361" spans="2:7" ht="12.75">
      <c r="B361" s="14"/>
      <c r="C361" s="13"/>
      <c r="D361" s="13"/>
      <c r="E361" s="14"/>
      <c r="F361" s="14"/>
      <c r="G361" s="14"/>
    </row>
    <row r="362" spans="2:7" ht="15.75">
      <c r="B362" s="14"/>
      <c r="C362" s="15" t="s">
        <v>873</v>
      </c>
      <c r="D362" s="27" t="s">
        <v>874</v>
      </c>
      <c r="E362" s="53">
        <f>E343</f>
        <v>42000</v>
      </c>
      <c r="F362" s="69"/>
      <c r="G362" s="53">
        <f>G343</f>
        <v>42000</v>
      </c>
    </row>
    <row r="363" spans="2:7" ht="12.75">
      <c r="B363" s="14"/>
      <c r="C363" s="15"/>
      <c r="D363" s="18"/>
      <c r="E363" s="25"/>
      <c r="F363" s="25"/>
      <c r="G363" s="26"/>
    </row>
    <row r="364" spans="2:7" ht="12.75">
      <c r="B364" s="14"/>
      <c r="C364" s="15"/>
      <c r="D364" s="18"/>
      <c r="E364" s="25"/>
      <c r="F364" s="25"/>
      <c r="G364" s="26"/>
    </row>
    <row r="365" spans="2:7" ht="12.75">
      <c r="B365" s="14"/>
      <c r="C365" s="15"/>
      <c r="D365" s="21"/>
      <c r="E365" s="25"/>
      <c r="F365" s="25"/>
      <c r="G365" s="26"/>
    </row>
    <row r="366" spans="2:7" ht="12.75">
      <c r="B366" s="14"/>
      <c r="C366" s="15"/>
      <c r="D366" s="21"/>
      <c r="E366" s="22"/>
      <c r="F366" s="22"/>
      <c r="G366" s="23"/>
    </row>
    <row r="367" spans="2:7" ht="12.75">
      <c r="B367" s="35"/>
      <c r="C367" s="15"/>
      <c r="D367" s="21"/>
      <c r="E367" s="22"/>
      <c r="F367" s="22"/>
      <c r="G367" s="23"/>
    </row>
    <row r="368" spans="2:7" ht="12.75">
      <c r="B368" s="14"/>
      <c r="C368" s="13" t="s">
        <v>742</v>
      </c>
      <c r="D368" s="9" t="s">
        <v>756</v>
      </c>
      <c r="E368" s="10"/>
      <c r="F368" s="10"/>
      <c r="G368" s="11"/>
    </row>
    <row r="369" spans="2:7" ht="12.75">
      <c r="B369" s="14"/>
      <c r="C369" s="13" t="s">
        <v>744</v>
      </c>
      <c r="D369" s="9" t="s">
        <v>842</v>
      </c>
      <c r="E369" s="10"/>
      <c r="F369" s="10"/>
      <c r="G369" s="11"/>
    </row>
    <row r="370" spans="2:7" ht="12.75">
      <c r="B370" s="14"/>
      <c r="C370" s="13" t="s">
        <v>746</v>
      </c>
      <c r="D370" s="9" t="s">
        <v>924</v>
      </c>
      <c r="E370" s="10"/>
      <c r="F370" s="10"/>
      <c r="G370" s="11"/>
    </row>
    <row r="371" spans="2:7" ht="12.75">
      <c r="B371" s="14"/>
      <c r="C371" s="13" t="s">
        <v>748</v>
      </c>
      <c r="D371" s="9" t="s">
        <v>925</v>
      </c>
      <c r="E371" s="10"/>
      <c r="F371" s="10"/>
      <c r="G371" s="11"/>
    </row>
    <row r="372" spans="2:7" ht="12.75">
      <c r="B372" s="14"/>
      <c r="C372" s="13" t="s">
        <v>750</v>
      </c>
      <c r="D372" s="9" t="s">
        <v>362</v>
      </c>
      <c r="E372" s="10"/>
      <c r="F372" s="10"/>
      <c r="G372" s="11"/>
    </row>
    <row r="378" spans="3:7" ht="15.75">
      <c r="C378" s="222" t="s">
        <v>56</v>
      </c>
      <c r="D378" s="222"/>
      <c r="E378" s="222"/>
      <c r="F378" s="222"/>
      <c r="G378" s="222"/>
    </row>
    <row r="379" spans="3:7" ht="15.75">
      <c r="C379" s="1"/>
      <c r="D379" s="1"/>
      <c r="E379" s="1"/>
      <c r="F379" s="223" t="s">
        <v>57</v>
      </c>
      <c r="G379" s="223"/>
    </row>
    <row r="380" spans="2:7" ht="12.75">
      <c r="B380" s="13"/>
      <c r="C380" s="2" t="s">
        <v>58</v>
      </c>
      <c r="D380" s="3" t="s">
        <v>59</v>
      </c>
      <c r="E380" s="4"/>
      <c r="F380" s="4"/>
      <c r="G380" s="5"/>
    </row>
    <row r="381" spans="2:7" ht="12.75">
      <c r="B381" s="13"/>
      <c r="C381" s="145" t="s">
        <v>969</v>
      </c>
      <c r="D381" s="6" t="s">
        <v>970</v>
      </c>
      <c r="E381" s="7"/>
      <c r="F381" s="7"/>
      <c r="G381" s="8"/>
    </row>
    <row r="382" spans="2:7" ht="12.75">
      <c r="B382" s="13"/>
      <c r="C382" s="2" t="s">
        <v>61</v>
      </c>
      <c r="D382" s="9"/>
      <c r="E382" s="10"/>
      <c r="F382" s="10"/>
      <c r="G382" s="11"/>
    </row>
    <row r="383" spans="2:7" ht="12.75">
      <c r="B383" s="13"/>
      <c r="C383" s="12" t="s">
        <v>62</v>
      </c>
      <c r="D383" s="12" t="s">
        <v>865</v>
      </c>
      <c r="E383" s="12" t="s">
        <v>866</v>
      </c>
      <c r="F383" s="12" t="s">
        <v>867</v>
      </c>
      <c r="G383" s="12" t="s">
        <v>868</v>
      </c>
    </row>
    <row r="384" spans="2:7" ht="15.75">
      <c r="B384" s="13"/>
      <c r="C384" s="15" t="s">
        <v>229</v>
      </c>
      <c r="D384" s="15" t="s">
        <v>869</v>
      </c>
      <c r="E384" s="50">
        <f>E385</f>
        <v>50000</v>
      </c>
      <c r="F384" s="14"/>
      <c r="G384" s="50">
        <f>G385</f>
        <v>50000</v>
      </c>
    </row>
    <row r="385" spans="2:7" ht="15">
      <c r="B385" s="13"/>
      <c r="C385" s="15" t="s">
        <v>219</v>
      </c>
      <c r="D385" s="15" t="s">
        <v>872</v>
      </c>
      <c r="E385" s="51">
        <f>E386</f>
        <v>50000</v>
      </c>
      <c r="F385" s="14"/>
      <c r="G385" s="51">
        <f>G386</f>
        <v>50000</v>
      </c>
    </row>
    <row r="386" spans="2:7" ht="12.75">
      <c r="B386" s="13"/>
      <c r="C386" s="15" t="s">
        <v>48</v>
      </c>
      <c r="D386" s="15" t="s">
        <v>49</v>
      </c>
      <c r="E386" s="35">
        <f>E387</f>
        <v>50000</v>
      </c>
      <c r="F386" s="14"/>
      <c r="G386" s="35">
        <f>G387</f>
        <v>50000</v>
      </c>
    </row>
    <row r="387" spans="2:7" ht="12.75">
      <c r="B387" s="13"/>
      <c r="C387" s="15"/>
      <c r="D387" s="15" t="s">
        <v>50</v>
      </c>
      <c r="E387" s="35">
        <f>E388</f>
        <v>50000</v>
      </c>
      <c r="F387" s="14"/>
      <c r="G387" s="35">
        <f>G388</f>
        <v>50000</v>
      </c>
    </row>
    <row r="388" spans="2:7" ht="12.75">
      <c r="B388" s="13"/>
      <c r="C388" s="47" t="s">
        <v>51</v>
      </c>
      <c r="D388" s="47" t="s">
        <v>800</v>
      </c>
      <c r="E388" s="60">
        <v>50000</v>
      </c>
      <c r="F388" s="14"/>
      <c r="G388" s="60">
        <v>50000</v>
      </c>
    </row>
    <row r="389" spans="2:7" ht="12.75">
      <c r="B389" s="13"/>
      <c r="C389" s="13"/>
      <c r="D389" s="13"/>
      <c r="E389" s="14"/>
      <c r="F389" s="14"/>
      <c r="G389" s="14"/>
    </row>
    <row r="390" spans="2:7" ht="12.75">
      <c r="B390" s="13"/>
      <c r="C390" s="13"/>
      <c r="D390" s="13"/>
      <c r="E390" s="14"/>
      <c r="F390" s="14"/>
      <c r="G390" s="14"/>
    </row>
    <row r="391" spans="2:7" ht="12.75">
      <c r="B391" s="13"/>
      <c r="C391" s="13"/>
      <c r="D391" s="13"/>
      <c r="E391" s="14"/>
      <c r="F391" s="14"/>
      <c r="G391" s="14"/>
    </row>
    <row r="392" spans="2:7" ht="12.75">
      <c r="B392" s="13"/>
      <c r="C392" s="13"/>
      <c r="D392" s="78" t="s">
        <v>672</v>
      </c>
      <c r="E392" s="14"/>
      <c r="F392" s="14"/>
      <c r="G392" s="14"/>
    </row>
    <row r="393" spans="2:7" ht="12.75">
      <c r="B393" s="13"/>
      <c r="C393" s="13"/>
      <c r="D393" s="13"/>
      <c r="E393" s="14"/>
      <c r="F393" s="14"/>
      <c r="G393" s="14"/>
    </row>
    <row r="394" spans="2:7" ht="12.75">
      <c r="B394" s="13"/>
      <c r="C394" s="13"/>
      <c r="D394" s="13"/>
      <c r="E394" s="14"/>
      <c r="F394" s="14"/>
      <c r="G394" s="14"/>
    </row>
    <row r="395" spans="2:7" ht="12.75">
      <c r="B395" s="13"/>
      <c r="C395" s="13"/>
      <c r="D395" s="13"/>
      <c r="E395" s="14"/>
      <c r="F395" s="14"/>
      <c r="G395" s="14"/>
    </row>
    <row r="396" spans="2:7" ht="12.75">
      <c r="B396" s="13"/>
      <c r="C396" s="13"/>
      <c r="D396" s="13"/>
      <c r="E396" s="14"/>
      <c r="F396" s="14"/>
      <c r="G396" s="14"/>
    </row>
    <row r="397" spans="2:7" ht="12.75">
      <c r="B397" s="13"/>
      <c r="C397" s="13"/>
      <c r="D397" s="13"/>
      <c r="E397" s="14"/>
      <c r="F397" s="14"/>
      <c r="G397" s="14"/>
    </row>
    <row r="398" spans="2:7" ht="12.75">
      <c r="B398" s="13"/>
      <c r="C398" s="13"/>
      <c r="D398" s="13"/>
      <c r="E398" s="14"/>
      <c r="F398" s="14"/>
      <c r="G398" s="14"/>
    </row>
    <row r="399" spans="2:7" ht="15">
      <c r="B399" s="13"/>
      <c r="C399" s="15" t="s">
        <v>873</v>
      </c>
      <c r="D399" s="16" t="s">
        <v>874</v>
      </c>
      <c r="E399" s="56">
        <f>E384</f>
        <v>50000</v>
      </c>
      <c r="F399" s="17"/>
      <c r="G399" s="56">
        <f>G384</f>
        <v>50000</v>
      </c>
    </row>
    <row r="400" spans="2:7" ht="15">
      <c r="B400" s="13"/>
      <c r="C400" s="15"/>
      <c r="D400" s="54"/>
      <c r="E400" s="99"/>
      <c r="F400" s="25"/>
      <c r="G400" s="100"/>
    </row>
    <row r="401" spans="2:7" ht="15">
      <c r="B401" s="13"/>
      <c r="C401" s="15"/>
      <c r="D401" s="54"/>
      <c r="E401" s="99"/>
      <c r="F401" s="25"/>
      <c r="G401" s="100"/>
    </row>
    <row r="402" spans="2:7" ht="12.75">
      <c r="B402" s="14"/>
      <c r="C402" s="15"/>
      <c r="D402" s="18"/>
      <c r="E402" s="4"/>
      <c r="F402" s="4"/>
      <c r="G402" s="5"/>
    </row>
    <row r="403" spans="2:7" ht="12.75">
      <c r="B403" s="14"/>
      <c r="C403" s="15"/>
      <c r="D403" s="18"/>
      <c r="E403" s="4"/>
      <c r="F403" s="4"/>
      <c r="G403" s="5"/>
    </row>
    <row r="404" spans="2:7" ht="12.75">
      <c r="B404" s="13"/>
      <c r="C404" s="13" t="s">
        <v>742</v>
      </c>
      <c r="D404" s="9" t="s">
        <v>756</v>
      </c>
      <c r="E404" s="10"/>
      <c r="F404" s="10"/>
      <c r="G404" s="11"/>
    </row>
    <row r="405" spans="2:7" ht="12.75">
      <c r="B405" s="13"/>
      <c r="C405" s="13" t="s">
        <v>744</v>
      </c>
      <c r="D405" s="9" t="s">
        <v>843</v>
      </c>
      <c r="E405" s="10"/>
      <c r="F405" s="10"/>
      <c r="G405" s="11"/>
    </row>
    <row r="406" spans="2:7" ht="12.75">
      <c r="B406" s="13"/>
      <c r="C406" s="13" t="s">
        <v>746</v>
      </c>
      <c r="D406" s="9" t="s">
        <v>766</v>
      </c>
      <c r="E406" s="10"/>
      <c r="F406" s="10"/>
      <c r="G406" s="11"/>
    </row>
    <row r="407" spans="2:7" ht="12.75">
      <c r="B407" s="13"/>
      <c r="C407" s="13" t="s">
        <v>748</v>
      </c>
      <c r="D407" s="9" t="s">
        <v>679</v>
      </c>
      <c r="E407" s="10"/>
      <c r="F407" s="10"/>
      <c r="G407" s="11"/>
    </row>
    <row r="408" spans="2:7" ht="12.75">
      <c r="B408" s="13"/>
      <c r="C408" s="13" t="s">
        <v>750</v>
      </c>
      <c r="D408" s="9" t="s">
        <v>23</v>
      </c>
      <c r="E408" s="10"/>
      <c r="F408" s="10"/>
      <c r="G408" s="11"/>
    </row>
    <row r="425" spans="3:7" ht="15.75">
      <c r="C425" s="222" t="s">
        <v>56</v>
      </c>
      <c r="D425" s="222"/>
      <c r="E425" s="222"/>
      <c r="F425" s="222"/>
      <c r="G425" s="222"/>
    </row>
    <row r="426" spans="3:7" ht="15.75">
      <c r="C426" s="1"/>
      <c r="D426" s="1"/>
      <c r="E426" s="1"/>
      <c r="F426" s="223" t="s">
        <v>57</v>
      </c>
      <c r="G426" s="223"/>
    </row>
    <row r="427" spans="2:7" ht="12.75">
      <c r="B427" s="14"/>
      <c r="C427" s="2" t="s">
        <v>58</v>
      </c>
      <c r="D427" s="3" t="s">
        <v>59</v>
      </c>
      <c r="E427" s="4"/>
      <c r="F427" s="4"/>
      <c r="G427" s="5"/>
    </row>
    <row r="428" spans="2:7" ht="12.75">
      <c r="B428" s="14"/>
      <c r="C428" s="130">
        <v>2109</v>
      </c>
      <c r="D428" s="6" t="s">
        <v>329</v>
      </c>
      <c r="E428" s="7"/>
      <c r="F428" s="7"/>
      <c r="G428" s="8"/>
    </row>
    <row r="429" spans="2:7" ht="12.75">
      <c r="B429" s="14"/>
      <c r="C429" s="2" t="s">
        <v>61</v>
      </c>
      <c r="D429" s="9"/>
      <c r="E429" s="10"/>
      <c r="F429" s="10"/>
      <c r="G429" s="11"/>
    </row>
    <row r="430" spans="2:7" ht="12.75">
      <c r="B430" s="14"/>
      <c r="C430" s="12" t="s">
        <v>62</v>
      </c>
      <c r="D430" s="12" t="s">
        <v>865</v>
      </c>
      <c r="E430" s="12" t="s">
        <v>866</v>
      </c>
      <c r="F430" s="12" t="s">
        <v>867</v>
      </c>
      <c r="G430" s="12" t="s">
        <v>868</v>
      </c>
    </row>
    <row r="431" spans="2:7" ht="18">
      <c r="B431" s="14"/>
      <c r="C431" s="15" t="s">
        <v>229</v>
      </c>
      <c r="D431" s="15" t="s">
        <v>869</v>
      </c>
      <c r="E431" s="52">
        <f aca="true" t="shared" si="2" ref="E431:G432">E432</f>
        <v>2000</v>
      </c>
      <c r="F431" s="52">
        <f t="shared" si="2"/>
        <v>31180</v>
      </c>
      <c r="G431" s="52">
        <f t="shared" si="2"/>
        <v>33180</v>
      </c>
    </row>
    <row r="432" spans="2:7" ht="15.75">
      <c r="B432" s="14"/>
      <c r="C432" s="15" t="s">
        <v>219</v>
      </c>
      <c r="D432" s="15" t="s">
        <v>872</v>
      </c>
      <c r="E432" s="50">
        <f t="shared" si="2"/>
        <v>2000</v>
      </c>
      <c r="F432" s="50">
        <f t="shared" si="2"/>
        <v>31180</v>
      </c>
      <c r="G432" s="50">
        <f t="shared" si="2"/>
        <v>33180</v>
      </c>
    </row>
    <row r="433" spans="2:7" ht="15">
      <c r="B433" s="14" t="s">
        <v>714</v>
      </c>
      <c r="C433" s="15" t="s">
        <v>220</v>
      </c>
      <c r="D433" s="15" t="s">
        <v>875</v>
      </c>
      <c r="E433" s="51">
        <f>E434+E435</f>
        <v>2000</v>
      </c>
      <c r="F433" s="51">
        <f>F434+F435</f>
        <v>31180</v>
      </c>
      <c r="G433" s="51">
        <f>G434+G435</f>
        <v>33180</v>
      </c>
    </row>
    <row r="434" spans="2:7" ht="12.75">
      <c r="B434" s="91" t="s">
        <v>834</v>
      </c>
      <c r="C434" s="47" t="s">
        <v>222</v>
      </c>
      <c r="D434" s="47" t="s">
        <v>876</v>
      </c>
      <c r="E434" s="60">
        <v>0</v>
      </c>
      <c r="F434" s="60">
        <v>31180</v>
      </c>
      <c r="G434" s="60">
        <v>31180</v>
      </c>
    </row>
    <row r="435" spans="2:7" ht="12.75">
      <c r="B435" s="91" t="s">
        <v>712</v>
      </c>
      <c r="C435" s="13" t="s">
        <v>222</v>
      </c>
      <c r="D435" s="13" t="s">
        <v>876</v>
      </c>
      <c r="E435" s="14">
        <v>2000</v>
      </c>
      <c r="F435" s="14">
        <v>0</v>
      </c>
      <c r="G435" s="14">
        <v>2000</v>
      </c>
    </row>
    <row r="436" spans="2:7" ht="12.75">
      <c r="B436" s="91"/>
      <c r="C436" s="13"/>
      <c r="D436" s="13"/>
      <c r="E436" s="14"/>
      <c r="F436" s="14"/>
      <c r="G436" s="14"/>
    </row>
    <row r="437" spans="2:7" ht="12.75">
      <c r="B437" s="91"/>
      <c r="C437" s="13"/>
      <c r="D437" s="13"/>
      <c r="E437" s="14"/>
      <c r="F437" s="14"/>
      <c r="G437" s="14"/>
    </row>
    <row r="438" spans="2:7" ht="12.75">
      <c r="B438" s="91"/>
      <c r="C438" s="13"/>
      <c r="D438" s="13"/>
      <c r="E438" s="14"/>
      <c r="F438" s="14"/>
      <c r="G438" s="14"/>
    </row>
    <row r="439" spans="2:7" ht="12.75">
      <c r="B439" s="91"/>
      <c r="C439" s="13"/>
      <c r="D439" s="139" t="s">
        <v>835</v>
      </c>
      <c r="E439" s="14"/>
      <c r="F439" s="14"/>
      <c r="G439" s="14"/>
    </row>
    <row r="440" spans="2:7" ht="12.75">
      <c r="B440" s="91"/>
      <c r="C440" s="13"/>
      <c r="D440" s="139" t="s">
        <v>482</v>
      </c>
      <c r="E440" s="14"/>
      <c r="F440" s="14"/>
      <c r="G440" s="14"/>
    </row>
    <row r="441" spans="2:7" ht="12.75">
      <c r="B441" s="91"/>
      <c r="C441" s="13"/>
      <c r="D441" s="151"/>
      <c r="E441" s="14"/>
      <c r="F441" s="14"/>
      <c r="G441" s="14"/>
    </row>
    <row r="442" spans="2:7" ht="12.75">
      <c r="B442" s="91"/>
      <c r="C442" s="13"/>
      <c r="D442" s="151"/>
      <c r="E442" s="14"/>
      <c r="F442" s="14"/>
      <c r="G442" s="14"/>
    </row>
    <row r="443" spans="2:7" ht="12.75">
      <c r="B443" s="14"/>
      <c r="C443" s="13"/>
      <c r="D443" s="151"/>
      <c r="E443" s="14"/>
      <c r="F443" s="14"/>
      <c r="G443" s="14"/>
    </row>
    <row r="444" spans="2:7" ht="12.75">
      <c r="B444" s="14"/>
      <c r="C444" s="13"/>
      <c r="D444" s="151"/>
      <c r="E444" s="14"/>
      <c r="F444" s="14"/>
      <c r="G444" s="14"/>
    </row>
    <row r="445" spans="2:7" ht="12.75">
      <c r="B445" s="14"/>
      <c r="C445" s="13"/>
      <c r="D445" s="151"/>
      <c r="E445" s="14"/>
      <c r="F445" s="14"/>
      <c r="G445" s="14"/>
    </row>
    <row r="446" spans="2:7" ht="12.75">
      <c r="B446" s="14"/>
      <c r="C446" s="13"/>
      <c r="D446" s="13"/>
      <c r="E446" s="14"/>
      <c r="F446" s="14"/>
      <c r="G446" s="14"/>
    </row>
    <row r="447" spans="2:7" ht="12.75">
      <c r="B447" s="14"/>
      <c r="C447" s="13"/>
      <c r="D447" s="151"/>
      <c r="E447" s="14"/>
      <c r="F447" s="14"/>
      <c r="G447" s="14"/>
    </row>
    <row r="448" spans="2:7" ht="12.75">
      <c r="B448" s="14"/>
      <c r="C448" s="13"/>
      <c r="D448" s="151"/>
      <c r="E448" s="14"/>
      <c r="F448" s="14"/>
      <c r="G448" s="14"/>
    </row>
    <row r="449" spans="2:7" ht="12.75">
      <c r="B449" s="14"/>
      <c r="C449" s="13"/>
      <c r="D449" s="151"/>
      <c r="E449" s="14"/>
      <c r="F449" s="14"/>
      <c r="G449" s="14"/>
    </row>
    <row r="450" spans="2:7" ht="12.75">
      <c r="B450" s="14"/>
      <c r="C450" s="13"/>
      <c r="D450" s="151"/>
      <c r="E450" s="14"/>
      <c r="F450" s="14"/>
      <c r="G450" s="14"/>
    </row>
    <row r="451" spans="2:7" ht="12.75">
      <c r="B451" s="14"/>
      <c r="C451" s="13"/>
      <c r="D451" s="151"/>
      <c r="E451" s="14"/>
      <c r="F451" s="14"/>
      <c r="G451" s="14"/>
    </row>
    <row r="452" spans="2:7" ht="12.75">
      <c r="B452" s="14"/>
      <c r="C452" s="13"/>
      <c r="D452" s="13"/>
      <c r="E452" s="14"/>
      <c r="F452" s="14"/>
      <c r="G452" s="14"/>
    </row>
    <row r="453" spans="2:7" ht="12.75">
      <c r="B453" s="14"/>
      <c r="C453" s="15" t="s">
        <v>873</v>
      </c>
      <c r="D453" s="16" t="s">
        <v>874</v>
      </c>
      <c r="E453" s="48">
        <f>E431</f>
        <v>2000</v>
      </c>
      <c r="F453" s="48">
        <f>F431</f>
        <v>31180</v>
      </c>
      <c r="G453" s="48">
        <f>G431</f>
        <v>33180</v>
      </c>
    </row>
    <row r="454" spans="2:7" ht="12.75">
      <c r="B454" s="14"/>
      <c r="C454" s="15"/>
      <c r="D454" s="18"/>
      <c r="E454" s="4"/>
      <c r="F454" s="4"/>
      <c r="G454" s="5"/>
    </row>
    <row r="455" spans="2:7" ht="12.75">
      <c r="B455" s="14"/>
      <c r="C455" s="15"/>
      <c r="D455" s="18"/>
      <c r="E455" s="19"/>
      <c r="F455" s="19"/>
      <c r="G455" s="20"/>
    </row>
    <row r="456" spans="2:7" ht="12.75">
      <c r="B456" s="14"/>
      <c r="C456" s="15"/>
      <c r="D456" s="18"/>
      <c r="E456" s="19"/>
      <c r="F456" s="19"/>
      <c r="G456" s="20"/>
    </row>
    <row r="457" spans="2:7" ht="12.75">
      <c r="B457" s="14"/>
      <c r="C457" s="13"/>
      <c r="D457" s="21"/>
      <c r="E457" s="22"/>
      <c r="F457" s="22"/>
      <c r="G457" s="23"/>
    </row>
    <row r="458" spans="2:7" ht="12.75">
      <c r="B458" s="14"/>
      <c r="C458" s="13"/>
      <c r="D458" s="21"/>
      <c r="E458" s="22"/>
      <c r="F458" s="22"/>
      <c r="G458" s="23"/>
    </row>
    <row r="459" spans="2:7" ht="12.75">
      <c r="B459" s="14"/>
      <c r="C459" s="13" t="s">
        <v>742</v>
      </c>
      <c r="D459" s="9" t="s">
        <v>756</v>
      </c>
      <c r="E459" s="10"/>
      <c r="F459" s="10"/>
      <c r="G459" s="11"/>
    </row>
    <row r="460" spans="2:7" ht="12.75">
      <c r="B460" s="14"/>
      <c r="C460" s="13" t="s">
        <v>744</v>
      </c>
      <c r="D460" s="9" t="s">
        <v>843</v>
      </c>
      <c r="E460" s="10"/>
      <c r="F460" s="10"/>
      <c r="G460" s="11"/>
    </row>
    <row r="461" spans="2:7" ht="12.75">
      <c r="B461" s="14"/>
      <c r="C461" s="13" t="s">
        <v>746</v>
      </c>
      <c r="D461" s="9" t="s">
        <v>757</v>
      </c>
      <c r="E461" s="10"/>
      <c r="F461" s="10"/>
      <c r="G461" s="11"/>
    </row>
    <row r="462" spans="2:7" ht="12.75">
      <c r="B462" s="14"/>
      <c r="C462" s="13" t="s">
        <v>748</v>
      </c>
      <c r="D462" s="9" t="s">
        <v>438</v>
      </c>
      <c r="E462" s="10"/>
      <c r="F462" s="10"/>
      <c r="G462" s="11"/>
    </row>
    <row r="463" spans="2:7" ht="12.75">
      <c r="B463" s="14"/>
      <c r="C463" s="13" t="s">
        <v>750</v>
      </c>
      <c r="D463" s="9" t="s">
        <v>6</v>
      </c>
      <c r="E463" s="10"/>
      <c r="F463" s="10"/>
      <c r="G463" s="11"/>
    </row>
    <row r="475" spans="3:7" ht="15.75">
      <c r="C475" s="222" t="s">
        <v>56</v>
      </c>
      <c r="D475" s="222"/>
      <c r="E475" s="222"/>
      <c r="F475" s="222"/>
      <c r="G475" s="222"/>
    </row>
    <row r="476" spans="3:7" ht="15.75">
      <c r="C476" s="1"/>
      <c r="D476" s="1"/>
      <c r="E476" s="1"/>
      <c r="F476" s="223" t="s">
        <v>57</v>
      </c>
      <c r="G476" s="223"/>
    </row>
    <row r="477" spans="2:7" ht="12.75">
      <c r="B477" s="14"/>
      <c r="C477" s="2" t="s">
        <v>58</v>
      </c>
      <c r="D477" s="3" t="s">
        <v>59</v>
      </c>
      <c r="E477" s="4"/>
      <c r="F477" s="4"/>
      <c r="G477" s="5"/>
    </row>
    <row r="478" spans="2:7" ht="12.75">
      <c r="B478" s="14"/>
      <c r="C478" s="130">
        <v>2110</v>
      </c>
      <c r="D478" s="6" t="s">
        <v>330</v>
      </c>
      <c r="E478" s="7"/>
      <c r="F478" s="7"/>
      <c r="G478" s="8"/>
    </row>
    <row r="479" spans="2:7" ht="12.75">
      <c r="B479" s="14"/>
      <c r="C479" s="2" t="s">
        <v>61</v>
      </c>
      <c r="D479" s="9"/>
      <c r="E479" s="10"/>
      <c r="F479" s="10"/>
      <c r="G479" s="11"/>
    </row>
    <row r="480" spans="2:7" ht="12.75">
      <c r="B480" s="14"/>
      <c r="C480" s="12" t="s">
        <v>62</v>
      </c>
      <c r="D480" s="12" t="s">
        <v>865</v>
      </c>
      <c r="E480" s="12" t="s">
        <v>866</v>
      </c>
      <c r="F480" s="12" t="s">
        <v>867</v>
      </c>
      <c r="G480" s="12" t="s">
        <v>868</v>
      </c>
    </row>
    <row r="481" spans="2:7" ht="18">
      <c r="B481" s="14"/>
      <c r="C481" s="15" t="s">
        <v>229</v>
      </c>
      <c r="D481" s="15" t="s">
        <v>869</v>
      </c>
      <c r="E481" s="52">
        <f>E482</f>
        <v>6000</v>
      </c>
      <c r="F481" s="52"/>
      <c r="G481" s="52">
        <f>G482</f>
        <v>6000</v>
      </c>
    </row>
    <row r="482" spans="2:7" ht="15.75">
      <c r="B482" s="14"/>
      <c r="C482" s="15" t="s">
        <v>219</v>
      </c>
      <c r="D482" s="15" t="s">
        <v>872</v>
      </c>
      <c r="E482" s="50">
        <f>E483</f>
        <v>6000</v>
      </c>
      <c r="F482" s="50"/>
      <c r="G482" s="50">
        <f>G483</f>
        <v>6000</v>
      </c>
    </row>
    <row r="483" spans="2:7" ht="15">
      <c r="B483" s="14" t="s">
        <v>714</v>
      </c>
      <c r="C483" s="15" t="s">
        <v>220</v>
      </c>
      <c r="D483" s="15" t="s">
        <v>875</v>
      </c>
      <c r="E483" s="51">
        <f>E484+E485+E486+E487+E488</f>
        <v>6000</v>
      </c>
      <c r="F483" s="51"/>
      <c r="G483" s="51">
        <f>G484+G485+G486+G487+G488</f>
        <v>6000</v>
      </c>
    </row>
    <row r="484" spans="2:7" ht="12.75">
      <c r="B484" s="91" t="s">
        <v>712</v>
      </c>
      <c r="C484" s="47" t="s">
        <v>222</v>
      </c>
      <c r="D484" s="47" t="s">
        <v>876</v>
      </c>
      <c r="E484" s="60">
        <v>6000</v>
      </c>
      <c r="F484" s="60"/>
      <c r="G484" s="60">
        <v>6000</v>
      </c>
    </row>
    <row r="485" spans="2:7" ht="12.75">
      <c r="B485" s="91"/>
      <c r="C485" s="13"/>
      <c r="D485" s="13"/>
      <c r="E485" s="14"/>
      <c r="F485" s="14"/>
      <c r="G485" s="14"/>
    </row>
    <row r="486" spans="2:7" ht="12.75">
      <c r="B486" s="91"/>
      <c r="C486" s="13"/>
      <c r="D486" s="13"/>
      <c r="E486" s="14"/>
      <c r="F486" s="14"/>
      <c r="G486" s="14"/>
    </row>
    <row r="487" spans="2:7" ht="12.75">
      <c r="B487" s="91"/>
      <c r="C487" s="13"/>
      <c r="D487" s="13"/>
      <c r="E487" s="14"/>
      <c r="F487" s="14"/>
      <c r="G487" s="14"/>
    </row>
    <row r="488" spans="2:7" ht="12.75">
      <c r="B488" s="91"/>
      <c r="C488" s="13"/>
      <c r="D488" s="13"/>
      <c r="E488" s="14"/>
      <c r="F488" s="14"/>
      <c r="G488" s="14"/>
    </row>
    <row r="489" spans="2:7" ht="12.75">
      <c r="B489" s="91"/>
      <c r="C489" s="13"/>
      <c r="D489" s="151"/>
      <c r="E489" s="14"/>
      <c r="F489" s="14"/>
      <c r="G489" s="14"/>
    </row>
    <row r="490" spans="2:7" ht="12.75">
      <c r="B490" s="91"/>
      <c r="C490" s="13"/>
      <c r="D490" s="151"/>
      <c r="E490" s="14"/>
      <c r="F490" s="14"/>
      <c r="G490" s="14"/>
    </row>
    <row r="491" spans="2:7" ht="12.75">
      <c r="B491" s="91"/>
      <c r="C491" s="13"/>
      <c r="D491" s="151"/>
      <c r="E491" s="14"/>
      <c r="F491" s="14"/>
      <c r="G491" s="14"/>
    </row>
    <row r="492" spans="2:7" ht="12.75">
      <c r="B492" s="91"/>
      <c r="C492" s="13"/>
      <c r="D492" s="151"/>
      <c r="E492" s="14"/>
      <c r="F492" s="14"/>
      <c r="G492" s="14"/>
    </row>
    <row r="493" spans="2:7" ht="12.75">
      <c r="B493" s="14"/>
      <c r="C493" s="13"/>
      <c r="D493" s="151"/>
      <c r="E493" s="14"/>
      <c r="F493" s="14"/>
      <c r="G493" s="14"/>
    </row>
    <row r="494" spans="2:7" ht="12.75">
      <c r="B494" s="14"/>
      <c r="C494" s="13"/>
      <c r="D494" s="151"/>
      <c r="E494" s="14"/>
      <c r="F494" s="14"/>
      <c r="G494" s="14"/>
    </row>
    <row r="495" spans="2:7" ht="12.75">
      <c r="B495" s="14"/>
      <c r="C495" s="13"/>
      <c r="D495" s="151"/>
      <c r="E495" s="14"/>
      <c r="F495" s="14"/>
      <c r="G495" s="14"/>
    </row>
    <row r="496" spans="2:7" ht="12.75">
      <c r="B496" s="14"/>
      <c r="C496" s="13"/>
      <c r="D496" s="151"/>
      <c r="E496" s="14"/>
      <c r="F496" s="14"/>
      <c r="G496" s="14"/>
    </row>
    <row r="497" spans="2:7" ht="12.75">
      <c r="B497" s="14"/>
      <c r="C497" s="13"/>
      <c r="D497" s="151"/>
      <c r="E497" s="14"/>
      <c r="F497" s="14"/>
      <c r="G497" s="14"/>
    </row>
    <row r="498" spans="2:7" ht="12.75">
      <c r="B498" s="14"/>
      <c r="C498" s="13"/>
      <c r="D498" s="151"/>
      <c r="E498" s="14"/>
      <c r="F498" s="14"/>
      <c r="G498" s="14"/>
    </row>
    <row r="499" spans="2:7" ht="12.75">
      <c r="B499" s="14"/>
      <c r="C499" s="13"/>
      <c r="D499" s="151"/>
      <c r="E499" s="14"/>
      <c r="F499" s="14"/>
      <c r="G499" s="14"/>
    </row>
    <row r="500" spans="2:7" ht="12.75">
      <c r="B500" s="14"/>
      <c r="C500" s="13"/>
      <c r="D500" s="151"/>
      <c r="E500" s="14"/>
      <c r="F500" s="14"/>
      <c r="G500" s="14"/>
    </row>
    <row r="501" spans="2:7" ht="12.75">
      <c r="B501" s="14"/>
      <c r="C501" s="13"/>
      <c r="D501" s="151"/>
      <c r="E501" s="14"/>
      <c r="F501" s="14"/>
      <c r="G501" s="14"/>
    </row>
    <row r="502" spans="2:7" ht="12.75">
      <c r="B502" s="14"/>
      <c r="C502" s="13"/>
      <c r="D502" s="13"/>
      <c r="E502" s="14"/>
      <c r="F502" s="14"/>
      <c r="G502" s="14"/>
    </row>
    <row r="503" spans="2:7" ht="12.75">
      <c r="B503" s="14"/>
      <c r="C503" s="15" t="s">
        <v>873</v>
      </c>
      <c r="D503" s="16" t="s">
        <v>874</v>
      </c>
      <c r="E503" s="48">
        <f>E481</f>
        <v>6000</v>
      </c>
      <c r="F503" s="48"/>
      <c r="G503" s="48">
        <f>G481</f>
        <v>6000</v>
      </c>
    </row>
    <row r="504" spans="2:7" ht="12.75">
      <c r="B504" s="14"/>
      <c r="C504" s="15"/>
      <c r="D504" s="18"/>
      <c r="E504" s="4"/>
      <c r="F504" s="4"/>
      <c r="G504" s="5"/>
    </row>
    <row r="505" spans="2:7" ht="12.75">
      <c r="B505" s="14"/>
      <c r="C505" s="15"/>
      <c r="D505" s="18"/>
      <c r="E505" s="19"/>
      <c r="F505" s="19"/>
      <c r="G505" s="20"/>
    </row>
    <row r="506" spans="2:7" ht="12.75">
      <c r="B506" s="14"/>
      <c r="C506" s="15"/>
      <c r="D506" s="18"/>
      <c r="E506" s="19"/>
      <c r="F506" s="19"/>
      <c r="G506" s="20"/>
    </row>
    <row r="507" spans="2:7" ht="12.75">
      <c r="B507" s="14"/>
      <c r="C507" s="13"/>
      <c r="D507" s="21"/>
      <c r="E507" s="22"/>
      <c r="F507" s="22"/>
      <c r="G507" s="23"/>
    </row>
    <row r="508" spans="2:7" ht="12.75">
      <c r="B508" s="14"/>
      <c r="C508" s="13"/>
      <c r="D508" s="21"/>
      <c r="E508" s="22"/>
      <c r="F508" s="22"/>
      <c r="G508" s="23"/>
    </row>
    <row r="509" spans="2:7" ht="12.75">
      <c r="B509" s="14"/>
      <c r="C509" s="13" t="s">
        <v>742</v>
      </c>
      <c r="D509" s="9" t="s">
        <v>756</v>
      </c>
      <c r="E509" s="10"/>
      <c r="F509" s="10"/>
      <c r="G509" s="11"/>
    </row>
    <row r="510" spans="2:7" ht="12.75">
      <c r="B510" s="14"/>
      <c r="C510" s="13" t="s">
        <v>744</v>
      </c>
      <c r="D510" s="9" t="s">
        <v>843</v>
      </c>
      <c r="E510" s="10"/>
      <c r="F510" s="10"/>
      <c r="G510" s="11"/>
    </row>
    <row r="511" spans="2:7" ht="12.75">
      <c r="B511" s="14"/>
      <c r="C511" s="13" t="s">
        <v>746</v>
      </c>
      <c r="D511" s="9" t="s">
        <v>757</v>
      </c>
      <c r="E511" s="10"/>
      <c r="F511" s="10"/>
      <c r="G511" s="11"/>
    </row>
    <row r="512" spans="2:7" ht="12.75">
      <c r="B512" s="14"/>
      <c r="C512" s="13" t="s">
        <v>748</v>
      </c>
      <c r="D512" s="9" t="s">
        <v>438</v>
      </c>
      <c r="E512" s="10"/>
      <c r="F512" s="10"/>
      <c r="G512" s="11"/>
    </row>
    <row r="513" spans="2:7" ht="12.75">
      <c r="B513" s="14"/>
      <c r="C513" s="13" t="s">
        <v>750</v>
      </c>
      <c r="D513" s="9" t="s">
        <v>6</v>
      </c>
      <c r="E513" s="10"/>
      <c r="F513" s="10"/>
      <c r="G513" s="11"/>
    </row>
    <row r="521" spans="3:7" ht="15.75">
      <c r="C521" s="222" t="s">
        <v>56</v>
      </c>
      <c r="D521" s="222"/>
      <c r="E521" s="222"/>
      <c r="F521" s="222"/>
      <c r="G521" s="222"/>
    </row>
    <row r="522" spans="3:7" ht="15.75">
      <c r="C522" s="1"/>
      <c r="D522" s="1"/>
      <c r="E522" s="1"/>
      <c r="F522" s="223" t="s">
        <v>57</v>
      </c>
      <c r="G522" s="223"/>
    </row>
    <row r="523" spans="2:7" ht="12.75">
      <c r="B523" s="14"/>
      <c r="C523" s="2" t="s">
        <v>58</v>
      </c>
      <c r="D523" s="3" t="s">
        <v>59</v>
      </c>
      <c r="E523" s="4"/>
      <c r="F523" s="4"/>
      <c r="G523" s="5"/>
    </row>
    <row r="524" spans="2:7" ht="12.75">
      <c r="B524" s="14"/>
      <c r="C524" s="163">
        <v>2115</v>
      </c>
      <c r="D524" s="152" t="s">
        <v>335</v>
      </c>
      <c r="E524" s="7"/>
      <c r="F524" s="7"/>
      <c r="G524" s="8"/>
    </row>
    <row r="525" spans="2:7" ht="12.75">
      <c r="B525" s="14"/>
      <c r="C525" s="2" t="s">
        <v>61</v>
      </c>
      <c r="D525" s="9"/>
      <c r="E525" s="10"/>
      <c r="F525" s="10"/>
      <c r="G525" s="11"/>
    </row>
    <row r="526" spans="2:7" ht="12.75">
      <c r="B526" s="14"/>
      <c r="C526" s="12" t="s">
        <v>62</v>
      </c>
      <c r="D526" s="12" t="s">
        <v>865</v>
      </c>
      <c r="E526" s="12" t="s">
        <v>866</v>
      </c>
      <c r="F526" s="12" t="s">
        <v>867</v>
      </c>
      <c r="G526" s="12" t="s">
        <v>868</v>
      </c>
    </row>
    <row r="527" spans="2:7" ht="18">
      <c r="B527" s="14"/>
      <c r="C527" s="38" t="s">
        <v>882</v>
      </c>
      <c r="D527" s="15" t="s">
        <v>869</v>
      </c>
      <c r="E527" s="52">
        <f>E528</f>
        <v>6400</v>
      </c>
      <c r="F527" s="14"/>
      <c r="G527" s="52">
        <f>G528</f>
        <v>6400</v>
      </c>
    </row>
    <row r="528" spans="2:7" ht="12.75">
      <c r="B528" s="14"/>
      <c r="C528" s="38" t="s">
        <v>887</v>
      </c>
      <c r="D528" s="15" t="s">
        <v>872</v>
      </c>
      <c r="E528" s="35">
        <f>E529</f>
        <v>6400</v>
      </c>
      <c r="F528" s="14"/>
      <c r="G528" s="35">
        <f>G529</f>
        <v>6400</v>
      </c>
    </row>
    <row r="529" spans="2:7" ht="12.75">
      <c r="B529" s="14"/>
      <c r="C529" s="38" t="s">
        <v>892</v>
      </c>
      <c r="D529" s="15" t="s">
        <v>875</v>
      </c>
      <c r="E529" s="35">
        <f>SUM(E530:E534)</f>
        <v>6400</v>
      </c>
      <c r="F529" s="14"/>
      <c r="G529" s="35">
        <f>SUM(G530:G534)</f>
        <v>6400</v>
      </c>
    </row>
    <row r="530" spans="2:7" ht="12.75">
      <c r="B530" s="14"/>
      <c r="C530" s="66" t="s">
        <v>893</v>
      </c>
      <c r="D530" s="47" t="s">
        <v>888</v>
      </c>
      <c r="E530" s="14">
        <v>700</v>
      </c>
      <c r="F530" s="14"/>
      <c r="G530" s="14">
        <v>700</v>
      </c>
    </row>
    <row r="531" spans="2:7" ht="12.75">
      <c r="B531" s="14"/>
      <c r="C531" s="66" t="s">
        <v>894</v>
      </c>
      <c r="D531" s="47" t="s">
        <v>876</v>
      </c>
      <c r="E531" s="60">
        <v>2000</v>
      </c>
      <c r="F531" s="14"/>
      <c r="G531" s="60">
        <v>2000</v>
      </c>
    </row>
    <row r="532" spans="2:7" ht="12.75">
      <c r="B532" s="14"/>
      <c r="C532" s="66" t="s">
        <v>895</v>
      </c>
      <c r="D532" s="47" t="s">
        <v>896</v>
      </c>
      <c r="E532" s="60">
        <v>700</v>
      </c>
      <c r="F532" s="14"/>
      <c r="G532" s="60">
        <v>700</v>
      </c>
    </row>
    <row r="533" spans="2:7" ht="12.75">
      <c r="B533" s="14"/>
      <c r="C533" s="66" t="s">
        <v>898</v>
      </c>
      <c r="D533" s="47" t="s">
        <v>213</v>
      </c>
      <c r="E533" s="60">
        <v>2700</v>
      </c>
      <c r="F533" s="14"/>
      <c r="G533" s="60">
        <v>2700</v>
      </c>
    </row>
    <row r="534" spans="2:7" ht="12.75">
      <c r="B534" s="14"/>
      <c r="C534" s="66" t="s">
        <v>45</v>
      </c>
      <c r="D534" s="47" t="s">
        <v>905</v>
      </c>
      <c r="E534" s="60">
        <v>300</v>
      </c>
      <c r="F534" s="14"/>
      <c r="G534" s="60">
        <v>300</v>
      </c>
    </row>
    <row r="535" spans="2:7" ht="12.75">
      <c r="B535" s="14"/>
      <c r="C535" s="66"/>
      <c r="D535" s="47"/>
      <c r="E535" s="60"/>
      <c r="F535" s="14"/>
      <c r="G535" s="60"/>
    </row>
    <row r="536" spans="2:7" ht="12.75">
      <c r="B536" s="14"/>
      <c r="C536" s="66"/>
      <c r="D536" s="47"/>
      <c r="E536" s="14"/>
      <c r="F536" s="14"/>
      <c r="G536" s="14"/>
    </row>
    <row r="537" spans="2:7" ht="12.75">
      <c r="B537" s="14"/>
      <c r="C537" s="66"/>
      <c r="D537" s="47"/>
      <c r="E537" s="60"/>
      <c r="F537" s="14"/>
      <c r="G537" s="60"/>
    </row>
    <row r="538" spans="2:7" ht="12.75">
      <c r="B538" s="14"/>
      <c r="C538" s="66"/>
      <c r="D538" s="47"/>
      <c r="E538" s="60"/>
      <c r="F538" s="14"/>
      <c r="G538" s="60"/>
    </row>
    <row r="539" spans="2:7" ht="12.75">
      <c r="B539" s="14"/>
      <c r="C539" s="13"/>
      <c r="D539" s="13"/>
      <c r="E539" s="14"/>
      <c r="F539" s="14"/>
      <c r="G539" s="14"/>
    </row>
    <row r="540" spans="2:7" ht="12.75">
      <c r="B540" s="14"/>
      <c r="C540" s="15"/>
      <c r="D540" s="15"/>
      <c r="E540" s="35"/>
      <c r="F540" s="14"/>
      <c r="G540" s="35"/>
    </row>
    <row r="541" spans="2:7" ht="12.75">
      <c r="B541" s="14"/>
      <c r="C541" s="15"/>
      <c r="D541" s="15"/>
      <c r="E541" s="35"/>
      <c r="F541" s="14"/>
      <c r="G541" s="35"/>
    </row>
    <row r="542" spans="2:7" ht="12.75">
      <c r="B542" s="14"/>
      <c r="C542" s="13"/>
      <c r="D542" s="13"/>
      <c r="E542" s="60"/>
      <c r="F542" s="14"/>
      <c r="G542" s="60"/>
    </row>
    <row r="543" spans="2:7" ht="12.75">
      <c r="B543" s="14"/>
      <c r="C543" s="15"/>
      <c r="D543" s="15"/>
      <c r="E543" s="35"/>
      <c r="F543" s="14"/>
      <c r="G543" s="35"/>
    </row>
    <row r="544" spans="2:7" ht="12.75">
      <c r="B544" s="14"/>
      <c r="C544" s="13"/>
      <c r="D544" s="13"/>
      <c r="E544" s="14"/>
      <c r="F544" s="14"/>
      <c r="G544" s="14"/>
    </row>
    <row r="545" spans="2:7" ht="15.75">
      <c r="B545" s="14"/>
      <c r="C545" s="15" t="s">
        <v>873</v>
      </c>
      <c r="D545" s="27" t="s">
        <v>874</v>
      </c>
      <c r="E545" s="53">
        <f>E527</f>
        <v>6400</v>
      </c>
      <c r="F545" s="53">
        <f>F527</f>
        <v>0</v>
      </c>
      <c r="G545" s="53">
        <f>G527</f>
        <v>6400</v>
      </c>
    </row>
    <row r="546" spans="2:7" ht="12.75">
      <c r="B546" s="14"/>
      <c r="C546" s="15"/>
      <c r="D546" s="18"/>
      <c r="E546" s="25"/>
      <c r="F546" s="25"/>
      <c r="G546" s="26"/>
    </row>
    <row r="547" spans="2:7" ht="12.75">
      <c r="B547" s="14"/>
      <c r="C547" s="15"/>
      <c r="D547" s="18"/>
      <c r="E547" s="25"/>
      <c r="F547" s="25"/>
      <c r="G547" s="26"/>
    </row>
    <row r="548" spans="2:7" ht="12.75">
      <c r="B548" s="14"/>
      <c r="C548" s="15"/>
      <c r="D548" s="21"/>
      <c r="E548" s="25"/>
      <c r="F548" s="25"/>
      <c r="G548" s="26"/>
    </row>
    <row r="549" spans="2:7" ht="12.75">
      <c r="B549" s="14"/>
      <c r="C549" s="15"/>
      <c r="D549" s="21"/>
      <c r="E549" s="22"/>
      <c r="F549" s="22"/>
      <c r="G549" s="23"/>
    </row>
    <row r="550" spans="2:7" ht="12.75">
      <c r="B550" s="35"/>
      <c r="C550" s="15"/>
      <c r="D550" s="21"/>
      <c r="E550" s="22"/>
      <c r="F550" s="22"/>
      <c r="G550" s="23"/>
    </row>
    <row r="551" spans="2:7" ht="12.75">
      <c r="B551" s="14"/>
      <c r="C551" s="13" t="s">
        <v>742</v>
      </c>
      <c r="D551" s="9" t="s">
        <v>756</v>
      </c>
      <c r="E551" s="10"/>
      <c r="F551" s="10"/>
      <c r="G551" s="11"/>
    </row>
    <row r="552" spans="2:7" ht="12.75">
      <c r="B552" s="14"/>
      <c r="C552" s="13" t="s">
        <v>744</v>
      </c>
      <c r="D552" s="9" t="s">
        <v>842</v>
      </c>
      <c r="E552" s="10"/>
      <c r="F552" s="10"/>
      <c r="G552" s="11"/>
    </row>
    <row r="553" spans="2:7" ht="12.75">
      <c r="B553" s="14"/>
      <c r="C553" s="13" t="s">
        <v>746</v>
      </c>
      <c r="D553" s="9" t="s">
        <v>805</v>
      </c>
      <c r="E553" s="10"/>
      <c r="F553" s="10"/>
      <c r="G553" s="11"/>
    </row>
    <row r="554" spans="2:7" ht="12.75">
      <c r="B554" s="14"/>
      <c r="C554" s="13" t="s">
        <v>748</v>
      </c>
      <c r="D554" s="9" t="s">
        <v>844</v>
      </c>
      <c r="E554" s="10"/>
      <c r="F554" s="10"/>
      <c r="G554" s="11"/>
    </row>
    <row r="555" spans="2:7" ht="12.75">
      <c r="B555" s="14"/>
      <c r="C555" s="13" t="s">
        <v>750</v>
      </c>
      <c r="D555" s="9" t="s">
        <v>9</v>
      </c>
      <c r="E555" s="10"/>
      <c r="F555" s="10"/>
      <c r="G555" s="11"/>
    </row>
    <row r="566" spans="3:7" ht="15.75">
      <c r="C566" s="222" t="s">
        <v>56</v>
      </c>
      <c r="D566" s="222"/>
      <c r="E566" s="222"/>
      <c r="F566" s="222"/>
      <c r="G566" s="222"/>
    </row>
    <row r="567" spans="3:7" ht="15.75">
      <c r="C567" s="1"/>
      <c r="D567" s="1"/>
      <c r="E567" s="1"/>
      <c r="F567" s="223" t="s">
        <v>57</v>
      </c>
      <c r="G567" s="223"/>
    </row>
    <row r="568" spans="2:7" ht="12.75">
      <c r="B568" s="14"/>
      <c r="C568" s="2" t="s">
        <v>58</v>
      </c>
      <c r="D568" s="3" t="s">
        <v>59</v>
      </c>
      <c r="E568" s="4"/>
      <c r="F568" s="4"/>
      <c r="G568" s="5"/>
    </row>
    <row r="569" spans="2:7" ht="12.75">
      <c r="B569" s="14"/>
      <c r="C569" s="163">
        <v>2116</v>
      </c>
      <c r="D569" s="152" t="s">
        <v>942</v>
      </c>
      <c r="E569" s="154"/>
      <c r="F569" s="7"/>
      <c r="G569" s="8"/>
    </row>
    <row r="570" spans="2:7" ht="12.75">
      <c r="B570" s="14"/>
      <c r="C570" s="2" t="s">
        <v>61</v>
      </c>
      <c r="D570" s="9"/>
      <c r="E570" s="10"/>
      <c r="F570" s="10"/>
      <c r="G570" s="11"/>
    </row>
    <row r="571" spans="2:7" ht="12.75">
      <c r="B571" s="14"/>
      <c r="C571" s="12" t="s">
        <v>62</v>
      </c>
      <c r="D571" s="12" t="s">
        <v>865</v>
      </c>
      <c r="E571" s="12" t="s">
        <v>866</v>
      </c>
      <c r="F571" s="12" t="s">
        <v>867</v>
      </c>
      <c r="G571" s="12" t="s">
        <v>868</v>
      </c>
    </row>
    <row r="572" spans="2:7" ht="18">
      <c r="B572" s="14"/>
      <c r="C572" s="38" t="s">
        <v>882</v>
      </c>
      <c r="D572" s="15" t="s">
        <v>869</v>
      </c>
      <c r="E572" s="52">
        <f>E573+E577</f>
        <v>2000</v>
      </c>
      <c r="F572" s="14"/>
      <c r="G572" s="52">
        <f>G573+G577</f>
        <v>2000</v>
      </c>
    </row>
    <row r="573" spans="2:7" ht="12.75">
      <c r="B573" s="14"/>
      <c r="C573" s="38" t="s">
        <v>887</v>
      </c>
      <c r="D573" s="15" t="s">
        <v>872</v>
      </c>
      <c r="E573" s="35">
        <f>E574</f>
        <v>2000</v>
      </c>
      <c r="F573" s="14"/>
      <c r="G573" s="35">
        <f>G574</f>
        <v>2000</v>
      </c>
    </row>
    <row r="574" spans="2:7" ht="12.75">
      <c r="B574" s="14"/>
      <c r="C574" s="38" t="s">
        <v>892</v>
      </c>
      <c r="D574" s="15" t="s">
        <v>875</v>
      </c>
      <c r="E574" s="35">
        <f>SUM(E575:E579)</f>
        <v>2000</v>
      </c>
      <c r="F574" s="14"/>
      <c r="G574" s="35">
        <f>SUM(G575:G579)</f>
        <v>2000</v>
      </c>
    </row>
    <row r="575" spans="2:7" ht="12.75">
      <c r="B575" s="14"/>
      <c r="C575" s="66" t="s">
        <v>894</v>
      </c>
      <c r="D575" s="47" t="s">
        <v>876</v>
      </c>
      <c r="E575" s="60">
        <v>1000</v>
      </c>
      <c r="F575" s="14"/>
      <c r="G575" s="60">
        <v>1000</v>
      </c>
    </row>
    <row r="576" spans="2:7" ht="12.75">
      <c r="B576" s="14"/>
      <c r="C576" s="66" t="s">
        <v>898</v>
      </c>
      <c r="D576" s="47" t="s">
        <v>213</v>
      </c>
      <c r="E576" s="60">
        <v>1000</v>
      </c>
      <c r="F576" s="14"/>
      <c r="G576" s="60">
        <v>1000</v>
      </c>
    </row>
    <row r="577" spans="2:7" ht="12.75">
      <c r="B577" s="14"/>
      <c r="C577" s="66"/>
      <c r="D577" s="47"/>
      <c r="E577" s="60"/>
      <c r="F577" s="14"/>
      <c r="G577" s="60"/>
    </row>
    <row r="578" spans="2:7" ht="12.75">
      <c r="B578" s="14"/>
      <c r="C578" s="66"/>
      <c r="D578" s="47"/>
      <c r="E578" s="60"/>
      <c r="F578" s="14"/>
      <c r="G578" s="60"/>
    </row>
    <row r="579" spans="2:7" ht="12.75">
      <c r="B579" s="14"/>
      <c r="C579" s="66"/>
      <c r="D579" s="47"/>
      <c r="E579" s="60"/>
      <c r="F579" s="14"/>
      <c r="G579" s="60"/>
    </row>
    <row r="580" spans="2:7" ht="12.75">
      <c r="B580" s="14"/>
      <c r="C580" s="66"/>
      <c r="D580" s="47"/>
      <c r="E580" s="60"/>
      <c r="F580" s="14"/>
      <c r="G580" s="60"/>
    </row>
    <row r="581" spans="2:7" ht="12.75">
      <c r="B581" s="14"/>
      <c r="C581" s="66"/>
      <c r="D581" s="47"/>
      <c r="E581" s="14"/>
      <c r="F581" s="14"/>
      <c r="G581" s="14"/>
    </row>
    <row r="582" spans="2:7" ht="12.75">
      <c r="B582" s="14"/>
      <c r="C582" s="66"/>
      <c r="D582" s="47"/>
      <c r="E582" s="60"/>
      <c r="F582" s="14"/>
      <c r="G582" s="60"/>
    </row>
    <row r="583" spans="2:7" ht="12.75">
      <c r="B583" s="14"/>
      <c r="C583" s="66"/>
      <c r="D583" s="47"/>
      <c r="E583" s="60"/>
      <c r="F583" s="14"/>
      <c r="G583" s="60"/>
    </row>
    <row r="584" spans="2:7" ht="12.75">
      <c r="B584" s="14"/>
      <c r="C584" s="13"/>
      <c r="D584" s="13"/>
      <c r="E584" s="14"/>
      <c r="F584" s="14"/>
      <c r="G584" s="14"/>
    </row>
    <row r="585" spans="2:7" ht="12.75">
      <c r="B585" s="14"/>
      <c r="C585" s="15"/>
      <c r="D585" s="15"/>
      <c r="E585" s="35"/>
      <c r="F585" s="14"/>
      <c r="G585" s="35"/>
    </row>
    <row r="586" spans="2:7" ht="12.75">
      <c r="B586" s="14"/>
      <c r="C586" s="15"/>
      <c r="D586" s="15"/>
      <c r="E586" s="35"/>
      <c r="F586" s="14"/>
      <c r="G586" s="35"/>
    </row>
    <row r="587" spans="2:7" ht="12.75">
      <c r="B587" s="14"/>
      <c r="C587" s="13"/>
      <c r="D587" s="13"/>
      <c r="E587" s="60"/>
      <c r="F587" s="14"/>
      <c r="G587" s="60"/>
    </row>
    <row r="588" spans="2:7" ht="12.75">
      <c r="B588" s="14"/>
      <c r="C588" s="15"/>
      <c r="D588" s="15"/>
      <c r="E588" s="35"/>
      <c r="F588" s="14"/>
      <c r="G588" s="35"/>
    </row>
    <row r="589" spans="2:7" ht="12.75">
      <c r="B589" s="14"/>
      <c r="C589" s="13"/>
      <c r="D589" s="13"/>
      <c r="E589" s="14"/>
      <c r="F589" s="14"/>
      <c r="G589" s="14"/>
    </row>
    <row r="590" spans="2:7" ht="15.75">
      <c r="B590" s="14"/>
      <c r="C590" s="15" t="s">
        <v>873</v>
      </c>
      <c r="D590" s="27" t="s">
        <v>874</v>
      </c>
      <c r="E590" s="53">
        <f>E572</f>
        <v>2000</v>
      </c>
      <c r="F590" s="69"/>
      <c r="G590" s="53">
        <f>G572</f>
        <v>2000</v>
      </c>
    </row>
    <row r="591" spans="2:7" ht="12.75">
      <c r="B591" s="14"/>
      <c r="C591" s="15"/>
      <c r="D591" s="18"/>
      <c r="E591" s="25"/>
      <c r="F591" s="25"/>
      <c r="G591" s="26"/>
    </row>
    <row r="592" spans="2:7" ht="12.75">
      <c r="B592" s="14"/>
      <c r="C592" s="15"/>
      <c r="D592" s="18"/>
      <c r="E592" s="25"/>
      <c r="F592" s="25"/>
      <c r="G592" s="26"/>
    </row>
    <row r="593" spans="2:7" ht="12.75">
      <c r="B593" s="14"/>
      <c r="C593" s="15"/>
      <c r="D593" s="21"/>
      <c r="E593" s="22"/>
      <c r="F593" s="22"/>
      <c r="G593" s="23"/>
    </row>
    <row r="594" spans="2:7" ht="12.75">
      <c r="B594" s="35"/>
      <c r="C594" s="15"/>
      <c r="D594" s="21"/>
      <c r="E594" s="22"/>
      <c r="F594" s="22"/>
      <c r="G594" s="23"/>
    </row>
    <row r="595" spans="2:7" ht="12.75">
      <c r="B595" s="14"/>
      <c r="C595" s="13" t="s">
        <v>742</v>
      </c>
      <c r="D595" s="9" t="s">
        <v>756</v>
      </c>
      <c r="E595" s="10"/>
      <c r="F595" s="10"/>
      <c r="G595" s="11"/>
    </row>
    <row r="596" spans="2:7" ht="12.75">
      <c r="B596" s="14"/>
      <c r="C596" s="13" t="s">
        <v>744</v>
      </c>
      <c r="D596" s="9" t="s">
        <v>842</v>
      </c>
      <c r="E596" s="10"/>
      <c r="F596" s="10"/>
      <c r="G596" s="11"/>
    </row>
    <row r="597" spans="2:7" ht="12.75">
      <c r="B597" s="14"/>
      <c r="C597" s="13" t="s">
        <v>746</v>
      </c>
      <c r="D597" s="9" t="s">
        <v>805</v>
      </c>
      <c r="E597" s="10"/>
      <c r="F597" s="10"/>
      <c r="G597" s="11"/>
    </row>
    <row r="598" spans="2:7" ht="12.75">
      <c r="B598" s="14"/>
      <c r="C598" s="13" t="s">
        <v>748</v>
      </c>
      <c r="D598" s="9" t="s">
        <v>776</v>
      </c>
      <c r="E598" s="10"/>
      <c r="F598" s="10"/>
      <c r="G598" s="11"/>
    </row>
    <row r="599" spans="2:7" ht="12.75">
      <c r="B599" s="14"/>
      <c r="C599" s="13" t="s">
        <v>750</v>
      </c>
      <c r="D599" s="9" t="s">
        <v>9</v>
      </c>
      <c r="E599" s="10"/>
      <c r="F599" s="10"/>
      <c r="G599" s="11"/>
    </row>
    <row r="614" spans="3:7" ht="15.75">
      <c r="C614" s="222" t="s">
        <v>56</v>
      </c>
      <c r="D614" s="222"/>
      <c r="E614" s="222"/>
      <c r="F614" s="222"/>
      <c r="G614" s="222"/>
    </row>
    <row r="615" spans="3:7" ht="15.75">
      <c r="C615" s="1"/>
      <c r="D615" s="1"/>
      <c r="E615" s="1"/>
      <c r="F615" s="223" t="s">
        <v>57</v>
      </c>
      <c r="G615" s="223"/>
    </row>
    <row r="616" spans="2:7" ht="12.75">
      <c r="B616" s="14"/>
      <c r="C616" s="2" t="s">
        <v>58</v>
      </c>
      <c r="D616" s="3" t="s">
        <v>59</v>
      </c>
      <c r="E616" s="4"/>
      <c r="F616" s="4"/>
      <c r="G616" s="5"/>
    </row>
    <row r="617" spans="2:7" ht="12.75">
      <c r="B617" s="14"/>
      <c r="C617" s="163">
        <v>1093</v>
      </c>
      <c r="D617" s="152" t="s">
        <v>943</v>
      </c>
      <c r="E617" s="154"/>
      <c r="F617" s="7"/>
      <c r="G617" s="8"/>
    </row>
    <row r="618" spans="2:7" ht="12.75">
      <c r="B618" s="14"/>
      <c r="C618" s="2" t="s">
        <v>61</v>
      </c>
      <c r="D618" s="9"/>
      <c r="E618" s="10"/>
      <c r="F618" s="10"/>
      <c r="G618" s="11"/>
    </row>
    <row r="619" spans="2:7" ht="12.75">
      <c r="B619" s="14"/>
      <c r="C619" s="12" t="s">
        <v>62</v>
      </c>
      <c r="D619" s="12" t="s">
        <v>865</v>
      </c>
      <c r="E619" s="12" t="s">
        <v>866</v>
      </c>
      <c r="F619" s="12" t="s">
        <v>867</v>
      </c>
      <c r="G619" s="12" t="s">
        <v>868</v>
      </c>
    </row>
    <row r="620" spans="2:7" ht="18">
      <c r="B620" s="14"/>
      <c r="C620" s="38" t="s">
        <v>882</v>
      </c>
      <c r="D620" s="15" t="s">
        <v>869</v>
      </c>
      <c r="E620" s="52">
        <f>E621+E625</f>
        <v>5000</v>
      </c>
      <c r="F620" s="14"/>
      <c r="G620" s="52">
        <f>G621+G625</f>
        <v>5000</v>
      </c>
    </row>
    <row r="621" spans="2:7" ht="12.75">
      <c r="B621" s="14"/>
      <c r="C621" s="38" t="s">
        <v>887</v>
      </c>
      <c r="D621" s="15" t="s">
        <v>872</v>
      </c>
      <c r="E621" s="35">
        <f>E622</f>
        <v>5000</v>
      </c>
      <c r="F621" s="14"/>
      <c r="G621" s="35">
        <f>G622</f>
        <v>5000</v>
      </c>
    </row>
    <row r="622" spans="2:7" ht="15">
      <c r="B622" s="14"/>
      <c r="C622" s="38" t="s">
        <v>892</v>
      </c>
      <c r="D622" s="15" t="s">
        <v>875</v>
      </c>
      <c r="E622" s="51">
        <v>5000</v>
      </c>
      <c r="F622" s="14"/>
      <c r="G622" s="51">
        <v>5000</v>
      </c>
    </row>
    <row r="623" spans="2:7" ht="12.75">
      <c r="B623" s="14"/>
      <c r="C623" s="66" t="s">
        <v>721</v>
      </c>
      <c r="D623" s="47" t="s">
        <v>800</v>
      </c>
      <c r="E623" s="60">
        <v>5000</v>
      </c>
      <c r="F623" s="60"/>
      <c r="G623" s="60">
        <v>5000</v>
      </c>
    </row>
    <row r="624" spans="2:7" ht="12.75">
      <c r="B624" s="14"/>
      <c r="C624" s="66"/>
      <c r="D624" s="47"/>
      <c r="E624" s="60"/>
      <c r="F624" s="14"/>
      <c r="G624" s="60"/>
    </row>
    <row r="625" spans="2:7" ht="12.75">
      <c r="B625" s="14"/>
      <c r="C625" s="38"/>
      <c r="D625" s="15"/>
      <c r="E625" s="35"/>
      <c r="F625" s="14"/>
      <c r="G625" s="35"/>
    </row>
    <row r="626" spans="2:7" ht="12.75">
      <c r="B626" s="14"/>
      <c r="C626" s="38"/>
      <c r="D626" s="15"/>
      <c r="E626" s="35"/>
      <c r="F626" s="14"/>
      <c r="G626" s="35"/>
    </row>
    <row r="627" spans="2:7" ht="12.75">
      <c r="B627" s="14"/>
      <c r="C627" s="66"/>
      <c r="D627" s="47"/>
      <c r="E627" s="14"/>
      <c r="F627" s="14"/>
      <c r="G627" s="14"/>
    </row>
    <row r="628" spans="2:7" ht="12.75">
      <c r="B628" s="14"/>
      <c r="C628" s="66"/>
      <c r="D628" s="47"/>
      <c r="E628" s="60"/>
      <c r="F628" s="14"/>
      <c r="G628" s="60"/>
    </row>
    <row r="629" spans="2:7" ht="12.75">
      <c r="B629" s="14"/>
      <c r="C629" s="66"/>
      <c r="D629" s="47"/>
      <c r="E629" s="60"/>
      <c r="F629" s="14"/>
      <c r="G629" s="60"/>
    </row>
    <row r="630" spans="2:7" ht="12.75">
      <c r="B630" s="14"/>
      <c r="C630" s="66"/>
      <c r="D630" s="47"/>
      <c r="E630" s="14"/>
      <c r="F630" s="14"/>
      <c r="G630" s="14"/>
    </row>
    <row r="631" spans="2:7" ht="12.75">
      <c r="B631" s="14"/>
      <c r="C631" s="66"/>
      <c r="D631" s="47"/>
      <c r="E631" s="60"/>
      <c r="F631" s="14"/>
      <c r="G631" s="60"/>
    </row>
    <row r="632" spans="2:7" ht="12.75">
      <c r="B632" s="14"/>
      <c r="C632" s="66"/>
      <c r="D632" s="47"/>
      <c r="E632" s="60"/>
      <c r="F632" s="14"/>
      <c r="G632" s="60"/>
    </row>
    <row r="633" spans="2:7" ht="12.75">
      <c r="B633" s="14"/>
      <c r="C633" s="13"/>
      <c r="D633" s="13"/>
      <c r="E633" s="14"/>
      <c r="F633" s="14"/>
      <c r="G633" s="14"/>
    </row>
    <row r="634" spans="2:7" ht="12.75">
      <c r="B634" s="14"/>
      <c r="C634" s="15"/>
      <c r="D634" s="15"/>
      <c r="E634" s="35"/>
      <c r="F634" s="14"/>
      <c r="G634" s="35"/>
    </row>
    <row r="635" spans="2:7" ht="12.75">
      <c r="B635" s="14"/>
      <c r="C635" s="15"/>
      <c r="D635" s="15"/>
      <c r="E635" s="35"/>
      <c r="F635" s="14"/>
      <c r="G635" s="35"/>
    </row>
    <row r="636" spans="2:7" ht="12.75">
      <c r="B636" s="14"/>
      <c r="C636" s="13"/>
      <c r="D636" s="13"/>
      <c r="E636" s="60"/>
      <c r="F636" s="14"/>
      <c r="G636" s="60"/>
    </row>
    <row r="637" spans="2:7" ht="12.75">
      <c r="B637" s="14"/>
      <c r="C637" s="15"/>
      <c r="D637" s="15"/>
      <c r="E637" s="35"/>
      <c r="F637" s="14"/>
      <c r="G637" s="35"/>
    </row>
    <row r="638" spans="2:7" ht="12.75">
      <c r="B638" s="14"/>
      <c r="C638" s="13"/>
      <c r="D638" s="13"/>
      <c r="E638" s="14"/>
      <c r="F638" s="14"/>
      <c r="G638" s="14"/>
    </row>
    <row r="639" spans="2:7" ht="15.75">
      <c r="B639" s="14"/>
      <c r="C639" s="15" t="s">
        <v>873</v>
      </c>
      <c r="D639" s="27" t="s">
        <v>874</v>
      </c>
      <c r="E639" s="53">
        <f>E620</f>
        <v>5000</v>
      </c>
      <c r="F639" s="69"/>
      <c r="G639" s="53">
        <f>G620</f>
        <v>5000</v>
      </c>
    </row>
    <row r="640" spans="2:7" ht="12.75">
      <c r="B640" s="14"/>
      <c r="C640" s="15"/>
      <c r="D640" s="18"/>
      <c r="E640" s="25"/>
      <c r="F640" s="25"/>
      <c r="G640" s="26"/>
    </row>
    <row r="641" spans="2:7" ht="12.75">
      <c r="B641" s="14"/>
      <c r="C641" s="15"/>
      <c r="D641" s="18"/>
      <c r="E641" s="25"/>
      <c r="F641" s="25"/>
      <c r="G641" s="26"/>
    </row>
    <row r="642" spans="2:7" ht="12.75">
      <c r="B642" s="14"/>
      <c r="C642" s="15"/>
      <c r="D642" s="21"/>
      <c r="E642" s="25"/>
      <c r="F642" s="25"/>
      <c r="G642" s="26"/>
    </row>
    <row r="643" spans="2:7" ht="12.75">
      <c r="B643" s="14"/>
      <c r="C643" s="15"/>
      <c r="D643" s="21"/>
      <c r="E643" s="22"/>
      <c r="F643" s="22"/>
      <c r="G643" s="23"/>
    </row>
    <row r="644" spans="2:7" ht="12.75">
      <c r="B644" s="35"/>
      <c r="C644" s="15"/>
      <c r="D644" s="21"/>
      <c r="E644" s="22"/>
      <c r="F644" s="22"/>
      <c r="G644" s="23"/>
    </row>
    <row r="645" spans="2:7" ht="12.75">
      <c r="B645" s="14"/>
      <c r="C645" s="13" t="s">
        <v>742</v>
      </c>
      <c r="D645" s="9" t="s">
        <v>756</v>
      </c>
      <c r="E645" s="10"/>
      <c r="F645" s="10"/>
      <c r="G645" s="11"/>
    </row>
    <row r="646" spans="2:7" ht="12.75">
      <c r="B646" s="14"/>
      <c r="C646" s="13" t="s">
        <v>744</v>
      </c>
      <c r="D646" s="9" t="s">
        <v>842</v>
      </c>
      <c r="E646" s="10"/>
      <c r="F646" s="10"/>
      <c r="G646" s="11"/>
    </row>
    <row r="647" spans="2:7" ht="12.75">
      <c r="B647" s="14"/>
      <c r="C647" s="13" t="s">
        <v>746</v>
      </c>
      <c r="D647" s="9" t="s">
        <v>805</v>
      </c>
      <c r="E647" s="10"/>
      <c r="F647" s="10"/>
      <c r="G647" s="11"/>
    </row>
    <row r="648" spans="2:7" ht="12.75">
      <c r="B648" s="14"/>
      <c r="C648" s="13" t="s">
        <v>748</v>
      </c>
      <c r="D648" s="9" t="s">
        <v>848</v>
      </c>
      <c r="E648" s="10"/>
      <c r="F648" s="10"/>
      <c r="G648" s="11"/>
    </row>
    <row r="649" spans="2:7" ht="12.75">
      <c r="B649" s="14"/>
      <c r="C649" s="13" t="s">
        <v>750</v>
      </c>
      <c r="D649" s="9" t="s">
        <v>9</v>
      </c>
      <c r="E649" s="10"/>
      <c r="F649" s="10"/>
      <c r="G649" s="11"/>
    </row>
    <row r="662" spans="3:7" ht="15.75">
      <c r="C662" s="222" t="s">
        <v>56</v>
      </c>
      <c r="D662" s="222"/>
      <c r="E662" s="222"/>
      <c r="F662" s="222"/>
      <c r="G662" s="222"/>
    </row>
    <row r="663" spans="3:7" ht="15.75">
      <c r="C663" s="1"/>
      <c r="D663" s="1"/>
      <c r="E663" s="1"/>
      <c r="F663" s="223" t="s">
        <v>57</v>
      </c>
      <c r="G663" s="223"/>
    </row>
    <row r="664" spans="2:7" ht="12.75">
      <c r="B664" s="14"/>
      <c r="C664" s="2" t="s">
        <v>58</v>
      </c>
      <c r="D664" s="3" t="s">
        <v>59</v>
      </c>
      <c r="E664" s="4"/>
      <c r="F664" s="4"/>
      <c r="G664" s="5"/>
    </row>
    <row r="665" spans="2:7" ht="12.75">
      <c r="B665" s="14"/>
      <c r="C665" s="12">
        <v>2123</v>
      </c>
      <c r="D665" s="6" t="s">
        <v>956</v>
      </c>
      <c r="E665" s="7"/>
      <c r="F665" s="7"/>
      <c r="G665" s="8"/>
    </row>
    <row r="666" spans="2:7" ht="12.75">
      <c r="B666" s="14"/>
      <c r="C666" s="2" t="s">
        <v>61</v>
      </c>
      <c r="D666" s="9"/>
      <c r="E666" s="10"/>
      <c r="F666" s="10"/>
      <c r="G666" s="11"/>
    </row>
    <row r="667" spans="2:7" ht="12.75">
      <c r="B667" s="14"/>
      <c r="C667" s="12" t="s">
        <v>62</v>
      </c>
      <c r="D667" s="12" t="s">
        <v>865</v>
      </c>
      <c r="E667" s="12" t="s">
        <v>866</v>
      </c>
      <c r="F667" s="12" t="s">
        <v>867</v>
      </c>
      <c r="G667" s="12" t="s">
        <v>868</v>
      </c>
    </row>
    <row r="668" spans="2:7" ht="18">
      <c r="B668" s="14"/>
      <c r="C668" s="38" t="s">
        <v>882</v>
      </c>
      <c r="D668" s="15" t="s">
        <v>869</v>
      </c>
      <c r="E668" s="52">
        <f>E669</f>
        <v>7500</v>
      </c>
      <c r="F668" s="14"/>
      <c r="G668" s="52">
        <f>G669</f>
        <v>7500</v>
      </c>
    </row>
    <row r="669" spans="2:7" ht="12.75">
      <c r="B669" s="14"/>
      <c r="C669" s="38" t="s">
        <v>887</v>
      </c>
      <c r="D669" s="15" t="s">
        <v>872</v>
      </c>
      <c r="E669" s="35">
        <f>E670</f>
        <v>7500</v>
      </c>
      <c r="F669" s="14"/>
      <c r="G669" s="35">
        <f>G670</f>
        <v>7500</v>
      </c>
    </row>
    <row r="670" spans="2:7" ht="12.75">
      <c r="B670" s="14"/>
      <c r="C670" s="38" t="s">
        <v>892</v>
      </c>
      <c r="D670" s="15" t="s">
        <v>875</v>
      </c>
      <c r="E670" s="35">
        <f>E671+E673+E672</f>
        <v>7500</v>
      </c>
      <c r="F670" s="14"/>
      <c r="G670" s="35">
        <f>G671+G673+G672</f>
        <v>7500</v>
      </c>
    </row>
    <row r="671" spans="2:7" ht="12.75">
      <c r="B671" s="14"/>
      <c r="C671" s="66" t="s">
        <v>894</v>
      </c>
      <c r="D671" s="47" t="s">
        <v>876</v>
      </c>
      <c r="E671" s="60">
        <v>3500</v>
      </c>
      <c r="F671" s="14"/>
      <c r="G671" s="60">
        <v>3500</v>
      </c>
    </row>
    <row r="672" spans="2:7" ht="12.75">
      <c r="B672" s="14"/>
      <c r="C672" s="66" t="s">
        <v>227</v>
      </c>
      <c r="D672" s="47" t="s">
        <v>877</v>
      </c>
      <c r="E672" s="60">
        <v>2000</v>
      </c>
      <c r="F672" s="14"/>
      <c r="G672" s="60">
        <v>2000</v>
      </c>
    </row>
    <row r="673" spans="2:7" ht="12.75">
      <c r="B673" s="14"/>
      <c r="C673" s="66" t="s">
        <v>898</v>
      </c>
      <c r="D673" s="47" t="s">
        <v>213</v>
      </c>
      <c r="E673" s="60">
        <v>2000</v>
      </c>
      <c r="F673" s="14"/>
      <c r="G673" s="60">
        <v>2000</v>
      </c>
    </row>
    <row r="674" spans="2:7" ht="15" customHeight="1">
      <c r="B674" s="14"/>
      <c r="C674" s="38" t="s">
        <v>216</v>
      </c>
      <c r="D674" s="15" t="s">
        <v>751</v>
      </c>
      <c r="E674" s="52">
        <f>E675+E679</f>
        <v>3000</v>
      </c>
      <c r="F674" s="14"/>
      <c r="G674" s="52">
        <f>G675+G679</f>
        <v>3000</v>
      </c>
    </row>
    <row r="675" spans="2:7" ht="12.75">
      <c r="B675" s="14"/>
      <c r="C675" s="38" t="s">
        <v>217</v>
      </c>
      <c r="D675" s="15" t="s">
        <v>752</v>
      </c>
      <c r="E675" s="35">
        <f>E676</f>
        <v>3000</v>
      </c>
      <c r="F675" s="14"/>
      <c r="G675" s="35">
        <f>G676</f>
        <v>3000</v>
      </c>
    </row>
    <row r="676" spans="2:7" ht="12.75">
      <c r="B676" s="14"/>
      <c r="C676" s="38" t="s">
        <v>218</v>
      </c>
      <c r="D676" s="15" t="s">
        <v>875</v>
      </c>
      <c r="E676" s="35">
        <f>SUM(E677:E682)</f>
        <v>3000</v>
      </c>
      <c r="F676" s="14"/>
      <c r="G676" s="35">
        <f>SUM(G677:G682)</f>
        <v>3000</v>
      </c>
    </row>
    <row r="677" spans="2:7" ht="12.75">
      <c r="B677" s="14"/>
      <c r="C677" s="66" t="s">
        <v>903</v>
      </c>
      <c r="D677" s="47" t="s">
        <v>825</v>
      </c>
      <c r="E677" s="60">
        <v>3000</v>
      </c>
      <c r="F677" s="14"/>
      <c r="G677" s="60">
        <v>3000</v>
      </c>
    </row>
    <row r="678" spans="2:7" ht="12.75">
      <c r="B678" s="14"/>
      <c r="C678" s="66"/>
      <c r="D678" s="47"/>
      <c r="E678" s="60"/>
      <c r="F678" s="14"/>
      <c r="G678" s="60"/>
    </row>
    <row r="679" spans="2:7" ht="12.75">
      <c r="B679" s="14"/>
      <c r="C679" s="66"/>
      <c r="D679" s="47"/>
      <c r="E679" s="14"/>
      <c r="F679" s="14"/>
      <c r="G679" s="14"/>
    </row>
    <row r="680" spans="2:7" ht="12.75">
      <c r="B680" s="14"/>
      <c r="C680" s="66"/>
      <c r="D680" s="47"/>
      <c r="E680" s="60"/>
      <c r="F680" s="14"/>
      <c r="G680" s="60"/>
    </row>
    <row r="681" spans="2:7" ht="12.75">
      <c r="B681" s="14"/>
      <c r="C681" s="66"/>
      <c r="D681" s="47"/>
      <c r="E681" s="60"/>
      <c r="F681" s="14"/>
      <c r="G681" s="60"/>
    </row>
    <row r="682" spans="2:7" ht="12.75">
      <c r="B682" s="14"/>
      <c r="C682" s="13"/>
      <c r="D682" s="13"/>
      <c r="E682" s="14"/>
      <c r="F682" s="14"/>
      <c r="G682" s="14"/>
    </row>
    <row r="683" spans="2:7" ht="12.75">
      <c r="B683" s="14"/>
      <c r="C683" s="15"/>
      <c r="D683" s="15"/>
      <c r="E683" s="35"/>
      <c r="F683" s="14"/>
      <c r="G683" s="35"/>
    </row>
    <row r="684" spans="2:7" ht="12.75">
      <c r="B684" s="14"/>
      <c r="C684" s="15"/>
      <c r="D684" s="15"/>
      <c r="E684" s="35"/>
      <c r="F684" s="14"/>
      <c r="G684" s="35"/>
    </row>
    <row r="685" spans="2:7" ht="12.75">
      <c r="B685" s="14"/>
      <c r="C685" s="13"/>
      <c r="D685" s="13"/>
      <c r="E685" s="60"/>
      <c r="F685" s="14"/>
      <c r="G685" s="60"/>
    </row>
    <row r="686" spans="2:7" ht="12.75">
      <c r="B686" s="14"/>
      <c r="C686" s="15"/>
      <c r="D686" s="15"/>
      <c r="E686" s="35"/>
      <c r="F686" s="14"/>
      <c r="G686" s="35"/>
    </row>
    <row r="687" spans="2:7" ht="12.75">
      <c r="B687" s="14"/>
      <c r="C687" s="13"/>
      <c r="D687" s="13"/>
      <c r="E687" s="14"/>
      <c r="F687" s="14"/>
      <c r="G687" s="14"/>
    </row>
    <row r="688" spans="2:7" ht="15.75">
      <c r="B688" s="14"/>
      <c r="C688" s="15" t="s">
        <v>873</v>
      </c>
      <c r="D688" s="27" t="s">
        <v>874</v>
      </c>
      <c r="E688" s="53">
        <f>E668+E674</f>
        <v>10500</v>
      </c>
      <c r="F688" s="69"/>
      <c r="G688" s="53">
        <f>G668+G674</f>
        <v>10500</v>
      </c>
    </row>
    <row r="689" spans="2:7" ht="12.75">
      <c r="B689" s="14"/>
      <c r="C689" s="15"/>
      <c r="D689" s="18"/>
      <c r="E689" s="25"/>
      <c r="F689" s="25"/>
      <c r="G689" s="26"/>
    </row>
    <row r="690" spans="2:7" ht="12.75">
      <c r="B690" s="14"/>
      <c r="C690" s="15"/>
      <c r="D690" s="18"/>
      <c r="E690" s="25"/>
      <c r="F690" s="25"/>
      <c r="G690" s="26"/>
    </row>
    <row r="691" spans="2:7" ht="12.75">
      <c r="B691" s="14"/>
      <c r="C691" s="15"/>
      <c r="D691" s="21"/>
      <c r="E691" s="25"/>
      <c r="F691" s="25"/>
      <c r="G691" s="26"/>
    </row>
    <row r="692" spans="2:7" ht="12.75">
      <c r="B692" s="14"/>
      <c r="C692" s="15"/>
      <c r="D692" s="21"/>
      <c r="E692" s="22"/>
      <c r="F692" s="22"/>
      <c r="G692" s="23"/>
    </row>
    <row r="693" spans="2:7" ht="12.75">
      <c r="B693" s="35"/>
      <c r="C693" s="15"/>
      <c r="D693" s="21"/>
      <c r="E693" s="22"/>
      <c r="F693" s="22"/>
      <c r="G693" s="23"/>
    </row>
    <row r="694" spans="2:7" ht="12.75">
      <c r="B694" s="14"/>
      <c r="C694" s="13" t="s">
        <v>742</v>
      </c>
      <c r="D694" s="9" t="s">
        <v>756</v>
      </c>
      <c r="E694" s="10"/>
      <c r="F694" s="10"/>
      <c r="G694" s="11"/>
    </row>
    <row r="695" spans="2:7" ht="12.75">
      <c r="B695" s="14"/>
      <c r="C695" s="13" t="s">
        <v>744</v>
      </c>
      <c r="D695" s="9" t="s">
        <v>842</v>
      </c>
      <c r="E695" s="10"/>
      <c r="F695" s="10"/>
      <c r="G695" s="11"/>
    </row>
    <row r="696" spans="2:7" ht="12.75">
      <c r="B696" s="14"/>
      <c r="C696" s="13" t="s">
        <v>746</v>
      </c>
      <c r="D696" s="9" t="s">
        <v>921</v>
      </c>
      <c r="E696" s="10"/>
      <c r="F696" s="10"/>
      <c r="G696" s="11"/>
    </row>
    <row r="697" spans="2:7" ht="12.75">
      <c r="B697" s="14"/>
      <c r="C697" s="13" t="s">
        <v>748</v>
      </c>
      <c r="D697" s="9" t="s">
        <v>922</v>
      </c>
      <c r="E697" s="10"/>
      <c r="F697" s="10"/>
      <c r="G697" s="11"/>
    </row>
    <row r="698" spans="2:7" ht="12.75">
      <c r="B698" s="14"/>
      <c r="C698" s="13" t="s">
        <v>750</v>
      </c>
      <c r="D698" s="9" t="s">
        <v>19</v>
      </c>
      <c r="E698" s="10"/>
      <c r="F698" s="10"/>
      <c r="G698" s="11"/>
    </row>
    <row r="709" spans="3:7" ht="15.75">
      <c r="C709" s="222" t="s">
        <v>56</v>
      </c>
      <c r="D709" s="222"/>
      <c r="E709" s="222"/>
      <c r="F709" s="222"/>
      <c r="G709" s="222"/>
    </row>
    <row r="710" spans="3:7" ht="15.75">
      <c r="C710" s="1"/>
      <c r="D710" s="1"/>
      <c r="E710" s="1"/>
      <c r="F710" s="223" t="s">
        <v>57</v>
      </c>
      <c r="G710" s="223"/>
    </row>
    <row r="711" spans="2:7" ht="12.75">
      <c r="B711" s="14"/>
      <c r="C711" s="2" t="s">
        <v>58</v>
      </c>
      <c r="D711" s="3" t="s">
        <v>59</v>
      </c>
      <c r="E711" s="4"/>
      <c r="F711" s="4"/>
      <c r="G711" s="5"/>
    </row>
    <row r="712" spans="2:7" ht="12.75">
      <c r="B712" s="14"/>
      <c r="C712" s="12">
        <v>2124</v>
      </c>
      <c r="D712" s="6" t="s">
        <v>957</v>
      </c>
      <c r="E712" s="7"/>
      <c r="F712" s="7"/>
      <c r="G712" s="8"/>
    </row>
    <row r="713" spans="2:7" ht="12.75">
      <c r="B713" s="14"/>
      <c r="C713" s="2" t="s">
        <v>61</v>
      </c>
      <c r="D713" s="9"/>
      <c r="E713" s="10"/>
      <c r="F713" s="10"/>
      <c r="G713" s="11"/>
    </row>
    <row r="714" spans="2:7" ht="12.75">
      <c r="B714" s="14"/>
      <c r="C714" s="12" t="s">
        <v>62</v>
      </c>
      <c r="D714" s="12" t="s">
        <v>865</v>
      </c>
      <c r="E714" s="12" t="s">
        <v>866</v>
      </c>
      <c r="F714" s="12" t="s">
        <v>867</v>
      </c>
      <c r="G714" s="12" t="s">
        <v>868</v>
      </c>
    </row>
    <row r="715" spans="2:7" ht="18">
      <c r="B715" s="14"/>
      <c r="C715" s="38" t="s">
        <v>882</v>
      </c>
      <c r="D715" s="15" t="s">
        <v>869</v>
      </c>
      <c r="E715" s="52">
        <f>E716</f>
        <v>16000</v>
      </c>
      <c r="F715" s="14"/>
      <c r="G715" s="52">
        <f>G716</f>
        <v>16000</v>
      </c>
    </row>
    <row r="716" spans="2:7" ht="12.75">
      <c r="B716" s="14"/>
      <c r="C716" s="38" t="s">
        <v>887</v>
      </c>
      <c r="D716" s="15" t="s">
        <v>872</v>
      </c>
      <c r="E716" s="35">
        <f>E717</f>
        <v>16000</v>
      </c>
      <c r="F716" s="14"/>
      <c r="G716" s="35">
        <f>G717</f>
        <v>16000</v>
      </c>
    </row>
    <row r="717" spans="2:7" ht="12.75">
      <c r="B717" s="14"/>
      <c r="C717" s="38" t="s">
        <v>892</v>
      </c>
      <c r="D717" s="15" t="s">
        <v>875</v>
      </c>
      <c r="E717" s="35">
        <f>E718+E719+E720</f>
        <v>16000</v>
      </c>
      <c r="F717" s="14"/>
      <c r="G717" s="35">
        <f>G718+G719+G720</f>
        <v>16000</v>
      </c>
    </row>
    <row r="718" spans="2:7" ht="12.75">
      <c r="B718" s="14"/>
      <c r="C718" s="66" t="s">
        <v>894</v>
      </c>
      <c r="D718" s="47" t="s">
        <v>876</v>
      </c>
      <c r="E718" s="60">
        <v>4000</v>
      </c>
      <c r="F718" s="14"/>
      <c r="G718" s="60">
        <v>4000</v>
      </c>
    </row>
    <row r="719" spans="2:7" ht="12.75">
      <c r="B719" s="14"/>
      <c r="C719" s="66" t="s">
        <v>227</v>
      </c>
      <c r="D719" s="47" t="s">
        <v>877</v>
      </c>
      <c r="E719" s="14">
        <v>4000</v>
      </c>
      <c r="F719" s="14"/>
      <c r="G719" s="14">
        <v>4000</v>
      </c>
    </row>
    <row r="720" spans="2:7" ht="12.75">
      <c r="B720" s="14"/>
      <c r="C720" s="66" t="s">
        <v>898</v>
      </c>
      <c r="D720" s="47" t="s">
        <v>213</v>
      </c>
      <c r="E720" s="60">
        <v>8000</v>
      </c>
      <c r="F720" s="14"/>
      <c r="G720" s="60">
        <v>8000</v>
      </c>
    </row>
    <row r="721" spans="2:7" ht="12.75">
      <c r="B721" s="14"/>
      <c r="C721" s="38" t="s">
        <v>216</v>
      </c>
      <c r="D721" s="15" t="s">
        <v>751</v>
      </c>
      <c r="E721" s="35">
        <f>E722</f>
        <v>3000</v>
      </c>
      <c r="F721" s="14"/>
      <c r="G721" s="35">
        <f>G722</f>
        <v>3000</v>
      </c>
    </row>
    <row r="722" spans="2:7" ht="12.75">
      <c r="B722" s="14"/>
      <c r="C722" s="38" t="s">
        <v>217</v>
      </c>
      <c r="D722" s="15" t="s">
        <v>752</v>
      </c>
      <c r="E722" s="35">
        <f>E723</f>
        <v>3000</v>
      </c>
      <c r="F722" s="14"/>
      <c r="G722" s="35">
        <f>G723</f>
        <v>3000</v>
      </c>
    </row>
    <row r="723" spans="2:7" ht="12.75">
      <c r="B723" s="14"/>
      <c r="C723" s="38" t="s">
        <v>218</v>
      </c>
      <c r="D723" s="15" t="s">
        <v>875</v>
      </c>
      <c r="E723" s="35">
        <f>E724</f>
        <v>3000</v>
      </c>
      <c r="F723" s="14"/>
      <c r="G723" s="35">
        <f>G724</f>
        <v>3000</v>
      </c>
    </row>
    <row r="724" spans="2:7" ht="12.75">
      <c r="B724" s="14"/>
      <c r="C724" s="66" t="s">
        <v>903</v>
      </c>
      <c r="D724" s="47" t="s">
        <v>825</v>
      </c>
      <c r="E724" s="60">
        <v>3000</v>
      </c>
      <c r="F724" s="14"/>
      <c r="G724" s="60">
        <v>3000</v>
      </c>
    </row>
    <row r="725" spans="2:7" ht="12.75">
      <c r="B725" s="14"/>
      <c r="C725" s="66"/>
      <c r="D725" s="47"/>
      <c r="E725" s="14"/>
      <c r="F725" s="14"/>
      <c r="G725" s="14"/>
    </row>
    <row r="726" spans="2:7" ht="12.75">
      <c r="B726" s="14"/>
      <c r="C726" s="66"/>
      <c r="D726" s="47"/>
      <c r="E726" s="60"/>
      <c r="F726" s="14"/>
      <c r="G726" s="60"/>
    </row>
    <row r="727" spans="2:7" ht="12.75">
      <c r="B727" s="14"/>
      <c r="C727" s="66"/>
      <c r="D727" s="47"/>
      <c r="E727" s="60"/>
      <c r="F727" s="14"/>
      <c r="G727" s="60"/>
    </row>
    <row r="728" spans="2:7" ht="12.75">
      <c r="B728" s="14"/>
      <c r="C728" s="13"/>
      <c r="D728" s="13"/>
      <c r="E728" s="14"/>
      <c r="F728" s="14"/>
      <c r="G728" s="14"/>
    </row>
    <row r="729" spans="2:7" ht="12.75">
      <c r="B729" s="14"/>
      <c r="C729" s="15"/>
      <c r="D729" s="15"/>
      <c r="E729" s="35"/>
      <c r="F729" s="14"/>
      <c r="G729" s="35"/>
    </row>
    <row r="730" spans="2:7" ht="12.75">
      <c r="B730" s="14"/>
      <c r="C730" s="15"/>
      <c r="D730" s="15"/>
      <c r="E730" s="35"/>
      <c r="F730" s="14"/>
      <c r="G730" s="35"/>
    </row>
    <row r="731" spans="2:7" ht="12.75">
      <c r="B731" s="14"/>
      <c r="C731" s="13"/>
      <c r="D731" s="13"/>
      <c r="E731" s="60"/>
      <c r="F731" s="14"/>
      <c r="G731" s="60"/>
    </row>
    <row r="732" spans="2:7" ht="12.75">
      <c r="B732" s="14"/>
      <c r="C732" s="15"/>
      <c r="D732" s="15"/>
      <c r="E732" s="35"/>
      <c r="F732" s="14"/>
      <c r="G732" s="35"/>
    </row>
    <row r="733" spans="2:7" ht="12.75">
      <c r="B733" s="14"/>
      <c r="C733" s="13"/>
      <c r="D733" s="13"/>
      <c r="E733" s="14"/>
      <c r="F733" s="14"/>
      <c r="G733" s="14"/>
    </row>
    <row r="734" spans="2:7" ht="15.75">
      <c r="B734" s="14"/>
      <c r="C734" s="15" t="s">
        <v>873</v>
      </c>
      <c r="D734" s="27" t="s">
        <v>874</v>
      </c>
      <c r="E734" s="53">
        <f>E715+E721</f>
        <v>19000</v>
      </c>
      <c r="F734" s="53"/>
      <c r="G734" s="53">
        <f>G715+G721</f>
        <v>19000</v>
      </c>
    </row>
    <row r="735" spans="2:7" ht="12.75">
      <c r="B735" s="14"/>
      <c r="C735" s="15"/>
      <c r="D735" s="18"/>
      <c r="E735" s="25"/>
      <c r="F735" s="25"/>
      <c r="G735" s="26"/>
    </row>
    <row r="736" spans="2:7" ht="12.75">
      <c r="B736" s="14"/>
      <c r="C736" s="15"/>
      <c r="D736" s="18"/>
      <c r="E736" s="25"/>
      <c r="F736" s="25"/>
      <c r="G736" s="26"/>
    </row>
    <row r="737" spans="2:7" ht="12.75">
      <c r="B737" s="14"/>
      <c r="C737" s="15"/>
      <c r="D737" s="21"/>
      <c r="E737" s="25"/>
      <c r="F737" s="25"/>
      <c r="G737" s="26"/>
    </row>
    <row r="738" spans="2:7" ht="12.75">
      <c r="B738" s="14"/>
      <c r="C738" s="15"/>
      <c r="D738" s="21"/>
      <c r="E738" s="22"/>
      <c r="F738" s="22"/>
      <c r="G738" s="23"/>
    </row>
    <row r="739" spans="2:7" ht="12.75">
      <c r="B739" s="35"/>
      <c r="C739" s="15"/>
      <c r="D739" s="21"/>
      <c r="E739" s="22"/>
      <c r="F739" s="22"/>
      <c r="G739" s="23"/>
    </row>
    <row r="740" spans="2:7" ht="12.75">
      <c r="B740" s="14"/>
      <c r="C740" s="13" t="s">
        <v>742</v>
      </c>
      <c r="D740" s="9" t="s">
        <v>756</v>
      </c>
      <c r="E740" s="10"/>
      <c r="F740" s="10"/>
      <c r="G740" s="11"/>
    </row>
    <row r="741" spans="2:7" ht="12.75">
      <c r="B741" s="14"/>
      <c r="C741" s="13" t="s">
        <v>744</v>
      </c>
      <c r="D741" s="9" t="s">
        <v>842</v>
      </c>
      <c r="E741" s="10"/>
      <c r="F741" s="10"/>
      <c r="G741" s="11"/>
    </row>
    <row r="742" spans="2:7" ht="12.75">
      <c r="B742" s="14"/>
      <c r="C742" s="13" t="s">
        <v>746</v>
      </c>
      <c r="D742" s="9" t="s">
        <v>921</v>
      </c>
      <c r="E742" s="10"/>
      <c r="F742" s="10"/>
      <c r="G742" s="11"/>
    </row>
    <row r="743" spans="2:7" ht="12.75">
      <c r="B743" s="14"/>
      <c r="C743" s="13" t="s">
        <v>748</v>
      </c>
      <c r="D743" s="9" t="s">
        <v>925</v>
      </c>
      <c r="E743" s="10"/>
      <c r="F743" s="10"/>
      <c r="G743" s="11"/>
    </row>
    <row r="744" spans="2:7" ht="12.75">
      <c r="B744" s="14"/>
      <c r="C744" s="13" t="s">
        <v>750</v>
      </c>
      <c r="D744" s="9" t="s">
        <v>19</v>
      </c>
      <c r="E744" s="10"/>
      <c r="F744" s="10"/>
      <c r="G744" s="11"/>
    </row>
    <row r="755" spans="3:7" ht="15.75">
      <c r="C755" s="222" t="s">
        <v>56</v>
      </c>
      <c r="D755" s="222"/>
      <c r="E755" s="222"/>
      <c r="F755" s="222"/>
      <c r="G755" s="222"/>
    </row>
    <row r="756" spans="3:7" ht="15.75">
      <c r="C756" s="1"/>
      <c r="D756" s="1"/>
      <c r="E756" s="1"/>
      <c r="F756" s="223" t="s">
        <v>57</v>
      </c>
      <c r="G756" s="223"/>
    </row>
    <row r="757" spans="2:7" ht="12.75">
      <c r="B757" s="14"/>
      <c r="C757" s="2" t="s">
        <v>58</v>
      </c>
      <c r="D757" s="3" t="s">
        <v>59</v>
      </c>
      <c r="E757" s="4"/>
      <c r="F757" s="4"/>
      <c r="G757" s="5"/>
    </row>
    <row r="758" spans="2:7" ht="12.75">
      <c r="B758" s="14"/>
      <c r="C758" s="12">
        <v>2125</v>
      </c>
      <c r="D758" s="6" t="s">
        <v>958</v>
      </c>
      <c r="E758" s="7"/>
      <c r="F758" s="7"/>
      <c r="G758" s="8"/>
    </row>
    <row r="759" spans="2:7" ht="12.75">
      <c r="B759" s="14"/>
      <c r="C759" s="2" t="s">
        <v>61</v>
      </c>
      <c r="D759" s="9"/>
      <c r="E759" s="10"/>
      <c r="F759" s="10"/>
      <c r="G759" s="11"/>
    </row>
    <row r="760" spans="2:7" ht="12.75">
      <c r="B760" s="14"/>
      <c r="C760" s="12" t="s">
        <v>62</v>
      </c>
      <c r="D760" s="12" t="s">
        <v>865</v>
      </c>
      <c r="E760" s="12" t="s">
        <v>866</v>
      </c>
      <c r="F760" s="12" t="s">
        <v>867</v>
      </c>
      <c r="G760" s="12" t="s">
        <v>868</v>
      </c>
    </row>
    <row r="761" spans="2:7" ht="18">
      <c r="B761" s="14"/>
      <c r="C761" s="38" t="s">
        <v>882</v>
      </c>
      <c r="D761" s="15" t="s">
        <v>869</v>
      </c>
      <c r="E761" s="52">
        <f>E762</f>
        <v>16000</v>
      </c>
      <c r="F761" s="14"/>
      <c r="G761" s="52">
        <f>G762</f>
        <v>16000</v>
      </c>
    </row>
    <row r="762" spans="2:7" ht="12.75">
      <c r="B762" s="14"/>
      <c r="C762" s="38" t="s">
        <v>887</v>
      </c>
      <c r="D762" s="15" t="s">
        <v>872</v>
      </c>
      <c r="E762" s="35">
        <f>E763+E765</f>
        <v>16000</v>
      </c>
      <c r="F762" s="14"/>
      <c r="G762" s="35">
        <f>G763+G765</f>
        <v>16000</v>
      </c>
    </row>
    <row r="763" spans="2:7" ht="12.75">
      <c r="B763" s="14"/>
      <c r="C763" s="15" t="s">
        <v>48</v>
      </c>
      <c r="D763" s="15" t="s">
        <v>613</v>
      </c>
      <c r="E763" s="35">
        <v>3000</v>
      </c>
      <c r="F763" s="14"/>
      <c r="G763" s="35">
        <v>3000</v>
      </c>
    </row>
    <row r="764" spans="2:7" ht="12.75">
      <c r="B764" s="14"/>
      <c r="C764" s="47" t="s">
        <v>51</v>
      </c>
      <c r="D764" s="47" t="s">
        <v>614</v>
      </c>
      <c r="E764" s="60">
        <v>3000</v>
      </c>
      <c r="F764" s="60"/>
      <c r="G764" s="60">
        <v>3000</v>
      </c>
    </row>
    <row r="765" spans="2:7" ht="12.75">
      <c r="B765" s="14"/>
      <c r="C765" s="38" t="s">
        <v>892</v>
      </c>
      <c r="D765" s="15" t="s">
        <v>875</v>
      </c>
      <c r="E765" s="35">
        <f>E766+E767+E769+E770</f>
        <v>13000</v>
      </c>
      <c r="F765" s="14"/>
      <c r="G765" s="35">
        <f>G766+G767+G769+G770</f>
        <v>13000</v>
      </c>
    </row>
    <row r="766" spans="2:7" ht="12.75">
      <c r="B766" s="14"/>
      <c r="C766" s="66" t="s">
        <v>894</v>
      </c>
      <c r="D766" s="47" t="s">
        <v>876</v>
      </c>
      <c r="E766" s="60">
        <v>2000</v>
      </c>
      <c r="F766" s="14"/>
      <c r="G766" s="60">
        <v>2000</v>
      </c>
    </row>
    <row r="767" spans="2:7" ht="12.75">
      <c r="B767" s="14"/>
      <c r="C767" s="66" t="s">
        <v>729</v>
      </c>
      <c r="D767" s="47" t="s">
        <v>730</v>
      </c>
      <c r="E767" s="60">
        <v>5000</v>
      </c>
      <c r="F767" s="14"/>
      <c r="G767" s="60">
        <v>5000</v>
      </c>
    </row>
    <row r="768" spans="2:7" ht="12.75">
      <c r="B768" s="14"/>
      <c r="C768" s="66"/>
      <c r="D768" s="47" t="s">
        <v>731</v>
      </c>
      <c r="E768" s="60"/>
      <c r="F768" s="14"/>
      <c r="G768" s="60"/>
    </row>
    <row r="769" spans="2:7" ht="12.75">
      <c r="B769" s="14"/>
      <c r="C769" s="66" t="s">
        <v>227</v>
      </c>
      <c r="D769" s="47" t="s">
        <v>877</v>
      </c>
      <c r="E769" s="14">
        <v>1000</v>
      </c>
      <c r="F769" s="14"/>
      <c r="G769" s="14">
        <v>1000</v>
      </c>
    </row>
    <row r="770" spans="2:7" ht="12.75">
      <c r="B770" s="14"/>
      <c r="C770" s="66" t="s">
        <v>898</v>
      </c>
      <c r="D770" s="47" t="s">
        <v>213</v>
      </c>
      <c r="E770" s="60">
        <v>5000</v>
      </c>
      <c r="F770" s="14"/>
      <c r="G770" s="60">
        <v>5000</v>
      </c>
    </row>
    <row r="771" spans="2:7" ht="12.75">
      <c r="B771" s="14"/>
      <c r="C771" s="66"/>
      <c r="D771" s="47"/>
      <c r="E771" s="14"/>
      <c r="F771" s="14"/>
      <c r="G771" s="14"/>
    </row>
    <row r="772" spans="2:7" ht="12.75">
      <c r="B772" s="14"/>
      <c r="C772" s="66"/>
      <c r="D772" s="47"/>
      <c r="E772" s="60"/>
      <c r="F772" s="14"/>
      <c r="G772" s="60"/>
    </row>
    <row r="773" spans="2:7" ht="12.75">
      <c r="B773" s="14"/>
      <c r="C773" s="66"/>
      <c r="D773" s="47"/>
      <c r="E773" s="60"/>
      <c r="F773" s="14"/>
      <c r="G773" s="60"/>
    </row>
    <row r="774" spans="2:7" ht="12.75">
      <c r="B774" s="14"/>
      <c r="C774" s="66"/>
      <c r="D774" s="47"/>
      <c r="E774" s="60"/>
      <c r="F774" s="14"/>
      <c r="G774" s="60"/>
    </row>
    <row r="775" spans="2:7" ht="12.75">
      <c r="B775" s="14"/>
      <c r="C775" s="66"/>
      <c r="D775" s="47"/>
      <c r="E775" s="14"/>
      <c r="F775" s="14"/>
      <c r="G775" s="14"/>
    </row>
    <row r="776" spans="2:7" ht="12.75">
      <c r="B776" s="14"/>
      <c r="C776" s="15"/>
      <c r="D776" s="15"/>
      <c r="E776" s="60"/>
      <c r="F776" s="14"/>
      <c r="G776" s="60"/>
    </row>
    <row r="777" spans="2:7" ht="12.75">
      <c r="B777" s="14"/>
      <c r="C777" s="47"/>
      <c r="D777" s="47"/>
      <c r="E777" s="60"/>
      <c r="F777" s="14"/>
      <c r="G777" s="60"/>
    </row>
    <row r="778" spans="2:7" ht="12.75">
      <c r="B778" s="14"/>
      <c r="C778" s="13"/>
      <c r="D778" s="13"/>
      <c r="E778" s="14"/>
      <c r="F778" s="14"/>
      <c r="G778" s="14"/>
    </row>
    <row r="779" spans="2:7" ht="12.75">
      <c r="B779" s="14"/>
      <c r="C779" s="15"/>
      <c r="D779" s="15"/>
      <c r="E779" s="35"/>
      <c r="F779" s="14"/>
      <c r="G779" s="35"/>
    </row>
    <row r="780" spans="2:7" ht="12.75">
      <c r="B780" s="14"/>
      <c r="C780" s="15"/>
      <c r="D780" s="15"/>
      <c r="E780" s="35"/>
      <c r="F780" s="14"/>
      <c r="G780" s="35"/>
    </row>
    <row r="781" spans="2:7" ht="12.75">
      <c r="B781" s="14"/>
      <c r="C781" s="13"/>
      <c r="D781" s="13"/>
      <c r="E781" s="60"/>
      <c r="F781" s="14"/>
      <c r="G781" s="60"/>
    </row>
    <row r="782" spans="2:7" ht="12.75">
      <c r="B782" s="14"/>
      <c r="C782" s="15"/>
      <c r="D782" s="15"/>
      <c r="E782" s="35"/>
      <c r="F782" s="14"/>
      <c r="G782" s="35"/>
    </row>
    <row r="783" spans="2:7" ht="12.75">
      <c r="B783" s="14"/>
      <c r="C783" s="13"/>
      <c r="D783" s="13"/>
      <c r="E783" s="14"/>
      <c r="F783" s="14"/>
      <c r="G783" s="14"/>
    </row>
    <row r="784" spans="2:7" ht="15.75">
      <c r="B784" s="14"/>
      <c r="C784" s="15" t="s">
        <v>873</v>
      </c>
      <c r="D784" s="27" t="s">
        <v>874</v>
      </c>
      <c r="E784" s="53">
        <f>E761</f>
        <v>16000</v>
      </c>
      <c r="F784" s="69"/>
      <c r="G784" s="53">
        <f>G761</f>
        <v>16000</v>
      </c>
    </row>
    <row r="785" spans="2:7" ht="12.75">
      <c r="B785" s="14"/>
      <c r="C785" s="15"/>
      <c r="D785" s="18"/>
      <c r="E785" s="25"/>
      <c r="F785" s="25"/>
      <c r="G785" s="26"/>
    </row>
    <row r="786" spans="2:7" ht="12.75">
      <c r="B786" s="14"/>
      <c r="C786" s="15"/>
      <c r="D786" s="18"/>
      <c r="E786" s="25"/>
      <c r="F786" s="25"/>
      <c r="G786" s="26"/>
    </row>
    <row r="787" spans="2:7" ht="12.75">
      <c r="B787" s="14"/>
      <c r="C787" s="15"/>
      <c r="D787" s="21"/>
      <c r="E787" s="25"/>
      <c r="F787" s="25"/>
      <c r="G787" s="26"/>
    </row>
    <row r="788" spans="2:7" ht="12.75">
      <c r="B788" s="14"/>
      <c r="C788" s="15"/>
      <c r="D788" s="21"/>
      <c r="E788" s="22"/>
      <c r="F788" s="22"/>
      <c r="G788" s="23"/>
    </row>
    <row r="789" spans="2:7" ht="12.75">
      <c r="B789" s="35"/>
      <c r="C789" s="15"/>
      <c r="D789" s="21"/>
      <c r="E789" s="22"/>
      <c r="F789" s="22"/>
      <c r="G789" s="23"/>
    </row>
    <row r="790" spans="2:7" ht="12.75">
      <c r="B790" s="14"/>
      <c r="C790" s="13" t="s">
        <v>742</v>
      </c>
      <c r="D790" s="9" t="s">
        <v>756</v>
      </c>
      <c r="E790" s="10"/>
      <c r="F790" s="10"/>
      <c r="G790" s="11"/>
    </row>
    <row r="791" spans="2:7" ht="12.75">
      <c r="B791" s="14"/>
      <c r="C791" s="13" t="s">
        <v>744</v>
      </c>
      <c r="D791" s="9" t="s">
        <v>842</v>
      </c>
      <c r="E791" s="10"/>
      <c r="F791" s="10"/>
      <c r="G791" s="11"/>
    </row>
    <row r="792" spans="2:7" ht="12.75">
      <c r="B792" s="14"/>
      <c r="C792" s="13" t="s">
        <v>746</v>
      </c>
      <c r="D792" s="9" t="s">
        <v>921</v>
      </c>
      <c r="E792" s="10"/>
      <c r="F792" s="10"/>
      <c r="G792" s="11"/>
    </row>
    <row r="793" spans="2:7" ht="12.75">
      <c r="B793" s="14"/>
      <c r="C793" s="13" t="s">
        <v>748</v>
      </c>
      <c r="D793" s="9" t="s">
        <v>922</v>
      </c>
      <c r="E793" s="10"/>
      <c r="F793" s="10"/>
      <c r="G793" s="11"/>
    </row>
    <row r="794" spans="2:7" ht="12.75">
      <c r="B794" s="14"/>
      <c r="C794" s="13" t="s">
        <v>750</v>
      </c>
      <c r="D794" s="9" t="s">
        <v>19</v>
      </c>
      <c r="E794" s="10"/>
      <c r="F794" s="10"/>
      <c r="G794" s="11"/>
    </row>
    <row r="806" spans="3:7" ht="15.75">
      <c r="C806" s="222" t="s">
        <v>56</v>
      </c>
      <c r="D806" s="222"/>
      <c r="E806" s="222"/>
      <c r="F806" s="222"/>
      <c r="G806" s="222"/>
    </row>
    <row r="807" spans="3:7" ht="15.75">
      <c r="C807" s="1"/>
      <c r="D807" s="1"/>
      <c r="E807" s="1"/>
      <c r="F807" s="223" t="s">
        <v>57</v>
      </c>
      <c r="G807" s="223"/>
    </row>
    <row r="808" spans="2:7" ht="12.75">
      <c r="B808" s="14"/>
      <c r="C808" s="2" t="s">
        <v>58</v>
      </c>
      <c r="D808" s="3" t="s">
        <v>59</v>
      </c>
      <c r="E808" s="4"/>
      <c r="F808" s="4"/>
      <c r="G808" s="5"/>
    </row>
    <row r="809" spans="2:7" ht="12.75">
      <c r="B809" s="14"/>
      <c r="C809" s="12">
        <v>2126</v>
      </c>
      <c r="D809" s="6" t="s">
        <v>959</v>
      </c>
      <c r="E809" s="7"/>
      <c r="F809" s="7"/>
      <c r="G809" s="8"/>
    </row>
    <row r="810" spans="2:7" ht="12.75">
      <c r="B810" s="14"/>
      <c r="C810" s="2" t="s">
        <v>61</v>
      </c>
      <c r="D810" s="9"/>
      <c r="E810" s="10"/>
      <c r="F810" s="10"/>
      <c r="G810" s="11"/>
    </row>
    <row r="811" spans="2:7" ht="12.75">
      <c r="B811" s="14"/>
      <c r="C811" s="12" t="s">
        <v>62</v>
      </c>
      <c r="D811" s="12" t="s">
        <v>865</v>
      </c>
      <c r="E811" s="12" t="s">
        <v>866</v>
      </c>
      <c r="F811" s="12" t="s">
        <v>867</v>
      </c>
      <c r="G811" s="12" t="s">
        <v>868</v>
      </c>
    </row>
    <row r="812" spans="2:7" ht="18">
      <c r="B812" s="14"/>
      <c r="C812" s="38" t="s">
        <v>882</v>
      </c>
      <c r="D812" s="15" t="s">
        <v>869</v>
      </c>
      <c r="E812" s="52">
        <f>E813</f>
        <v>9500</v>
      </c>
      <c r="F812" s="14"/>
      <c r="G812" s="52">
        <f>G813</f>
        <v>9500</v>
      </c>
    </row>
    <row r="813" spans="2:7" ht="12.75">
      <c r="B813" s="14"/>
      <c r="C813" s="38" t="s">
        <v>887</v>
      </c>
      <c r="D813" s="15" t="s">
        <v>872</v>
      </c>
      <c r="E813" s="35">
        <f>E814</f>
        <v>9500</v>
      </c>
      <c r="F813" s="14"/>
      <c r="G813" s="35">
        <f>G814</f>
        <v>9500</v>
      </c>
    </row>
    <row r="814" spans="2:7" ht="12.75">
      <c r="B814" s="14"/>
      <c r="C814" s="38" t="s">
        <v>892</v>
      </c>
      <c r="D814" s="15" t="s">
        <v>875</v>
      </c>
      <c r="E814" s="35">
        <f>SUM(E815:E820)</f>
        <v>9500</v>
      </c>
      <c r="F814" s="14"/>
      <c r="G814" s="35">
        <f>SUM(G815:G820)</f>
        <v>9500</v>
      </c>
    </row>
    <row r="815" spans="2:7" ht="12.75">
      <c r="B815" s="14"/>
      <c r="C815" s="66" t="s">
        <v>894</v>
      </c>
      <c r="D815" s="47" t="s">
        <v>876</v>
      </c>
      <c r="E815" s="60">
        <v>3000</v>
      </c>
      <c r="F815" s="14"/>
      <c r="G815" s="60">
        <v>3000</v>
      </c>
    </row>
    <row r="816" spans="2:7" ht="12.75">
      <c r="B816" s="14"/>
      <c r="C816" s="66" t="s">
        <v>227</v>
      </c>
      <c r="D816" s="47" t="s">
        <v>877</v>
      </c>
      <c r="E816" s="14">
        <v>1500</v>
      </c>
      <c r="F816" s="14"/>
      <c r="G816" s="14">
        <v>1500</v>
      </c>
    </row>
    <row r="817" spans="2:7" ht="12.75">
      <c r="B817" s="14"/>
      <c r="C817" s="66" t="s">
        <v>898</v>
      </c>
      <c r="D817" s="47" t="s">
        <v>213</v>
      </c>
      <c r="E817" s="60">
        <v>5000</v>
      </c>
      <c r="F817" s="14"/>
      <c r="G817" s="60">
        <v>5000</v>
      </c>
    </row>
    <row r="818" spans="2:7" ht="12.75">
      <c r="B818" s="14"/>
      <c r="C818" s="66"/>
      <c r="D818" s="47"/>
      <c r="E818" s="60"/>
      <c r="F818" s="14"/>
      <c r="G818" s="60"/>
    </row>
    <row r="819" spans="2:7" ht="12.75">
      <c r="B819" s="14"/>
      <c r="C819" s="66"/>
      <c r="D819" s="47"/>
      <c r="E819" s="60"/>
      <c r="F819" s="14"/>
      <c r="G819" s="60"/>
    </row>
    <row r="820" spans="2:7" ht="12.75">
      <c r="B820" s="14"/>
      <c r="C820" s="66"/>
      <c r="D820" s="47"/>
      <c r="E820" s="14"/>
      <c r="F820" s="14"/>
      <c r="G820" s="14"/>
    </row>
    <row r="821" spans="2:7" ht="12.75">
      <c r="B821" s="14"/>
      <c r="C821" s="66"/>
      <c r="D821" s="47"/>
      <c r="E821" s="60"/>
      <c r="F821" s="14"/>
      <c r="G821" s="60"/>
    </row>
    <row r="822" spans="2:7" ht="12.75">
      <c r="B822" s="14"/>
      <c r="C822" s="66"/>
      <c r="D822" s="47"/>
      <c r="E822" s="60"/>
      <c r="F822" s="14"/>
      <c r="G822" s="60"/>
    </row>
    <row r="823" spans="2:7" ht="12.75">
      <c r="B823" s="14"/>
      <c r="C823" s="13"/>
      <c r="D823" s="13"/>
      <c r="E823" s="14"/>
      <c r="F823" s="14"/>
      <c r="G823" s="14"/>
    </row>
    <row r="824" spans="2:7" ht="12.75">
      <c r="B824" s="14"/>
      <c r="C824" s="15"/>
      <c r="D824" s="15"/>
      <c r="E824" s="35"/>
      <c r="F824" s="14"/>
      <c r="G824" s="35"/>
    </row>
    <row r="825" spans="2:7" ht="12.75">
      <c r="B825" s="14"/>
      <c r="C825" s="15"/>
      <c r="D825" s="15"/>
      <c r="E825" s="35"/>
      <c r="F825" s="14"/>
      <c r="G825" s="35"/>
    </row>
    <row r="826" spans="2:7" ht="12.75">
      <c r="B826" s="14"/>
      <c r="C826" s="13"/>
      <c r="D826" s="13"/>
      <c r="E826" s="60"/>
      <c r="F826" s="14"/>
      <c r="G826" s="60"/>
    </row>
    <row r="827" spans="2:7" ht="12.75">
      <c r="B827" s="14"/>
      <c r="C827" s="15"/>
      <c r="D827" s="15"/>
      <c r="E827" s="35"/>
      <c r="F827" s="14"/>
      <c r="G827" s="35"/>
    </row>
    <row r="828" spans="2:7" ht="12.75">
      <c r="B828" s="14"/>
      <c r="C828" s="13"/>
      <c r="D828" s="13"/>
      <c r="E828" s="14"/>
      <c r="F828" s="14"/>
      <c r="G828" s="14"/>
    </row>
    <row r="829" spans="2:7" ht="15.75">
      <c r="B829" s="14"/>
      <c r="C829" s="15" t="s">
        <v>873</v>
      </c>
      <c r="D829" s="27" t="s">
        <v>874</v>
      </c>
      <c r="E829" s="53">
        <f>E812</f>
        <v>9500</v>
      </c>
      <c r="F829" s="69"/>
      <c r="G829" s="53">
        <f>G812</f>
        <v>9500</v>
      </c>
    </row>
    <row r="830" spans="2:7" ht="12.75">
      <c r="B830" s="14"/>
      <c r="C830" s="15"/>
      <c r="D830" s="18"/>
      <c r="E830" s="25"/>
      <c r="F830" s="25"/>
      <c r="G830" s="26"/>
    </row>
    <row r="831" spans="2:7" ht="12.75">
      <c r="B831" s="14"/>
      <c r="C831" s="15"/>
      <c r="D831" s="18"/>
      <c r="E831" s="25"/>
      <c r="F831" s="25"/>
      <c r="G831" s="26"/>
    </row>
    <row r="832" spans="2:7" ht="12.75">
      <c r="B832" s="14"/>
      <c r="C832" s="15"/>
      <c r="D832" s="21"/>
      <c r="E832" s="25"/>
      <c r="F832" s="25"/>
      <c r="G832" s="26"/>
    </row>
    <row r="833" spans="2:7" ht="12.75">
      <c r="B833" s="14"/>
      <c r="C833" s="15"/>
      <c r="D833" s="21"/>
      <c r="E833" s="22"/>
      <c r="F833" s="22"/>
      <c r="G833" s="23"/>
    </row>
    <row r="834" spans="2:7" ht="12.75">
      <c r="B834" s="35"/>
      <c r="C834" s="15"/>
      <c r="D834" s="21"/>
      <c r="E834" s="22"/>
      <c r="F834" s="22"/>
      <c r="G834" s="23"/>
    </row>
    <row r="835" spans="2:7" ht="12.75">
      <c r="B835" s="14"/>
      <c r="C835" s="13" t="s">
        <v>742</v>
      </c>
      <c r="D835" s="9" t="s">
        <v>756</v>
      </c>
      <c r="E835" s="10"/>
      <c r="F835" s="10"/>
      <c r="G835" s="11"/>
    </row>
    <row r="836" spans="2:7" ht="12.75">
      <c r="B836" s="14"/>
      <c r="C836" s="13" t="s">
        <v>744</v>
      </c>
      <c r="D836" s="9" t="s">
        <v>842</v>
      </c>
      <c r="E836" s="10"/>
      <c r="F836" s="10"/>
      <c r="G836" s="11"/>
    </row>
    <row r="837" spans="2:7" ht="12.75">
      <c r="B837" s="14"/>
      <c r="C837" s="13" t="s">
        <v>746</v>
      </c>
      <c r="D837" s="9" t="s">
        <v>921</v>
      </c>
      <c r="E837" s="10"/>
      <c r="F837" s="10"/>
      <c r="G837" s="11"/>
    </row>
    <row r="838" spans="2:7" ht="12.75">
      <c r="B838" s="14"/>
      <c r="C838" s="13" t="s">
        <v>748</v>
      </c>
      <c r="D838" s="9" t="s">
        <v>922</v>
      </c>
      <c r="E838" s="10"/>
      <c r="F838" s="10"/>
      <c r="G838" s="11"/>
    </row>
    <row r="839" spans="2:7" ht="12.75">
      <c r="B839" s="14"/>
      <c r="C839" s="13" t="s">
        <v>750</v>
      </c>
      <c r="D839" s="9" t="s">
        <v>19</v>
      </c>
      <c r="E839" s="10"/>
      <c r="F839" s="10"/>
      <c r="G839" s="11"/>
    </row>
    <row r="850" spans="3:7" ht="15.75">
      <c r="C850" s="222" t="s">
        <v>56</v>
      </c>
      <c r="D850" s="222"/>
      <c r="E850" s="222"/>
      <c r="F850" s="222"/>
      <c r="G850" s="222"/>
    </row>
    <row r="851" spans="3:7" ht="15.75">
      <c r="C851" s="1"/>
      <c r="D851" s="1"/>
      <c r="E851" s="1"/>
      <c r="F851" s="223" t="s">
        <v>57</v>
      </c>
      <c r="G851" s="223"/>
    </row>
    <row r="852" spans="2:7" ht="12.75">
      <c r="B852" s="14"/>
      <c r="C852" s="2" t="s">
        <v>58</v>
      </c>
      <c r="D852" s="3" t="s">
        <v>59</v>
      </c>
      <c r="E852" s="4"/>
      <c r="F852" s="4"/>
      <c r="G852" s="5"/>
    </row>
    <row r="853" spans="2:7" ht="12.75">
      <c r="B853" s="14"/>
      <c r="C853" s="12">
        <v>2127</v>
      </c>
      <c r="D853" s="6" t="s">
        <v>960</v>
      </c>
      <c r="E853" s="7"/>
      <c r="F853" s="7"/>
      <c r="G853" s="8"/>
    </row>
    <row r="854" spans="2:7" ht="12.75">
      <c r="B854" s="14"/>
      <c r="C854" s="2" t="s">
        <v>61</v>
      </c>
      <c r="D854" s="9"/>
      <c r="E854" s="10"/>
      <c r="F854" s="10"/>
      <c r="G854" s="11"/>
    </row>
    <row r="855" spans="2:7" ht="12.75">
      <c r="B855" s="14"/>
      <c r="C855" s="12" t="s">
        <v>62</v>
      </c>
      <c r="D855" s="12" t="s">
        <v>865</v>
      </c>
      <c r="E855" s="12" t="s">
        <v>866</v>
      </c>
      <c r="F855" s="12" t="s">
        <v>867</v>
      </c>
      <c r="G855" s="12" t="s">
        <v>868</v>
      </c>
    </row>
    <row r="856" spans="2:7" ht="18">
      <c r="B856" s="14"/>
      <c r="C856" s="38" t="s">
        <v>882</v>
      </c>
      <c r="D856" s="15" t="s">
        <v>869</v>
      </c>
      <c r="E856" s="52">
        <f>E857</f>
        <v>28500</v>
      </c>
      <c r="F856" s="14"/>
      <c r="G856" s="52">
        <f>G857</f>
        <v>28500</v>
      </c>
    </row>
    <row r="857" spans="2:7" ht="12.75">
      <c r="B857" s="14"/>
      <c r="C857" s="38" t="s">
        <v>887</v>
      </c>
      <c r="D857" s="15" t="s">
        <v>872</v>
      </c>
      <c r="E857" s="35">
        <f>E858+E860</f>
        <v>28500</v>
      </c>
      <c r="F857" s="14"/>
      <c r="G857" s="35">
        <f>G858+G860</f>
        <v>28500</v>
      </c>
    </row>
    <row r="858" spans="2:7" ht="12.75">
      <c r="B858" s="14"/>
      <c r="C858" s="15" t="s">
        <v>48</v>
      </c>
      <c r="D858" s="15" t="s">
        <v>613</v>
      </c>
      <c r="E858" s="35">
        <f>E859</f>
        <v>7000</v>
      </c>
      <c r="F858" s="14"/>
      <c r="G858" s="35">
        <f>G859</f>
        <v>7000</v>
      </c>
    </row>
    <row r="859" spans="2:7" ht="12.75">
      <c r="B859" s="14"/>
      <c r="C859" s="47" t="s">
        <v>51</v>
      </c>
      <c r="D859" s="47" t="s">
        <v>614</v>
      </c>
      <c r="E859" s="60">
        <v>7000</v>
      </c>
      <c r="F859" s="60"/>
      <c r="G859" s="60">
        <v>7000</v>
      </c>
    </row>
    <row r="860" spans="2:7" ht="12" customHeight="1">
      <c r="B860" s="14"/>
      <c r="C860" s="38" t="s">
        <v>892</v>
      </c>
      <c r="D860" s="15" t="s">
        <v>875</v>
      </c>
      <c r="E860" s="35">
        <f>SUM(E861:E866)</f>
        <v>21500</v>
      </c>
      <c r="F860" s="14"/>
      <c r="G860" s="35">
        <f>SUM(G861:G866)</f>
        <v>21500</v>
      </c>
    </row>
    <row r="861" spans="2:7" ht="12" customHeight="1">
      <c r="B861" s="14"/>
      <c r="C861" s="66" t="s">
        <v>894</v>
      </c>
      <c r="D861" s="47" t="s">
        <v>876</v>
      </c>
      <c r="E861" s="60">
        <v>2000</v>
      </c>
      <c r="F861" s="14"/>
      <c r="G861" s="60">
        <v>2000</v>
      </c>
    </row>
    <row r="862" spans="2:7" ht="12.75">
      <c r="B862" s="14"/>
      <c r="C862" s="66" t="s">
        <v>227</v>
      </c>
      <c r="D862" s="47" t="s">
        <v>877</v>
      </c>
      <c r="E862" s="60">
        <v>2500</v>
      </c>
      <c r="F862" s="14"/>
      <c r="G862" s="60">
        <v>2500</v>
      </c>
    </row>
    <row r="863" spans="2:7" ht="12.75">
      <c r="B863" s="14"/>
      <c r="C863" s="66" t="s">
        <v>898</v>
      </c>
      <c r="D863" s="47" t="s">
        <v>213</v>
      </c>
      <c r="E863" s="60">
        <v>17000</v>
      </c>
      <c r="F863" s="14"/>
      <c r="G863" s="60">
        <v>17000</v>
      </c>
    </row>
    <row r="864" spans="2:7" ht="12.75">
      <c r="B864" s="14"/>
      <c r="C864" s="38"/>
      <c r="D864" s="15"/>
      <c r="E864" s="35"/>
      <c r="F864" s="14"/>
      <c r="G864" s="35"/>
    </row>
    <row r="865" spans="2:7" ht="12.75">
      <c r="B865" s="14"/>
      <c r="C865" s="66"/>
      <c r="D865" s="47"/>
      <c r="E865" s="14"/>
      <c r="F865" s="14"/>
      <c r="G865" s="14"/>
    </row>
    <row r="866" spans="2:7" ht="12.75">
      <c r="B866" s="14"/>
      <c r="C866" s="15"/>
      <c r="D866" s="15"/>
      <c r="E866" s="60"/>
      <c r="F866" s="14"/>
      <c r="G866" s="60"/>
    </row>
    <row r="867" spans="2:7" ht="12.75">
      <c r="B867" s="14"/>
      <c r="C867" s="47"/>
      <c r="D867" s="47"/>
      <c r="E867" s="60"/>
      <c r="F867" s="14"/>
      <c r="G867" s="60"/>
    </row>
    <row r="868" spans="2:7" ht="12.75">
      <c r="B868" s="14"/>
      <c r="C868" s="66"/>
      <c r="D868" s="47"/>
      <c r="E868" s="14"/>
      <c r="F868" s="14"/>
      <c r="G868" s="14"/>
    </row>
    <row r="869" spans="2:7" ht="12.75">
      <c r="B869" s="14"/>
      <c r="C869" s="15"/>
      <c r="D869" s="15"/>
      <c r="E869" s="35"/>
      <c r="F869" s="14"/>
      <c r="G869" s="35"/>
    </row>
    <row r="870" spans="2:7" ht="12.75">
      <c r="B870" s="14"/>
      <c r="C870" s="13"/>
      <c r="D870" s="13"/>
      <c r="E870" s="60"/>
      <c r="F870" s="14"/>
      <c r="G870" s="60"/>
    </row>
    <row r="871" spans="2:7" ht="12.75">
      <c r="B871" s="14"/>
      <c r="C871" s="15"/>
      <c r="D871" s="15"/>
      <c r="E871" s="35"/>
      <c r="F871" s="14"/>
      <c r="G871" s="35"/>
    </row>
    <row r="872" spans="2:7" ht="12.75">
      <c r="B872" s="14"/>
      <c r="C872" s="13"/>
      <c r="D872" s="13"/>
      <c r="E872" s="14"/>
      <c r="F872" s="14"/>
      <c r="G872" s="14"/>
    </row>
    <row r="873" spans="2:7" ht="15.75">
      <c r="B873" s="14"/>
      <c r="C873" s="15" t="s">
        <v>873</v>
      </c>
      <c r="D873" s="27" t="s">
        <v>874</v>
      </c>
      <c r="E873" s="53">
        <f>E856</f>
        <v>28500</v>
      </c>
      <c r="F873" s="69"/>
      <c r="G873" s="53">
        <f>G856</f>
        <v>28500</v>
      </c>
    </row>
    <row r="874" spans="2:7" ht="12.75">
      <c r="B874" s="14"/>
      <c r="C874" s="15"/>
      <c r="D874" s="18"/>
      <c r="E874" s="25"/>
      <c r="F874" s="25"/>
      <c r="G874" s="26"/>
    </row>
    <row r="875" spans="2:7" ht="12.75">
      <c r="B875" s="14"/>
      <c r="C875" s="15"/>
      <c r="D875" s="18"/>
      <c r="E875" s="25"/>
      <c r="F875" s="25"/>
      <c r="G875" s="26"/>
    </row>
    <row r="876" spans="2:7" ht="12.75">
      <c r="B876" s="14"/>
      <c r="C876" s="15"/>
      <c r="D876" s="21"/>
      <c r="E876" s="25"/>
      <c r="F876" s="25"/>
      <c r="G876" s="26"/>
    </row>
    <row r="877" spans="2:7" ht="12.75">
      <c r="B877" s="14"/>
      <c r="C877" s="15"/>
      <c r="D877" s="21"/>
      <c r="E877" s="22"/>
      <c r="F877" s="22"/>
      <c r="G877" s="23"/>
    </row>
    <row r="878" spans="2:7" ht="12.75">
      <c r="B878" s="35"/>
      <c r="C878" s="15"/>
      <c r="D878" s="21"/>
      <c r="E878" s="22"/>
      <c r="F878" s="22"/>
      <c r="G878" s="23"/>
    </row>
    <row r="879" spans="2:7" ht="12.75">
      <c r="B879" s="14"/>
      <c r="C879" s="13" t="s">
        <v>742</v>
      </c>
      <c r="D879" s="9" t="s">
        <v>756</v>
      </c>
      <c r="E879" s="10"/>
      <c r="F879" s="10"/>
      <c r="G879" s="11"/>
    </row>
    <row r="880" spans="2:7" ht="12.75">
      <c r="B880" s="14"/>
      <c r="C880" s="13" t="s">
        <v>744</v>
      </c>
      <c r="D880" s="9" t="s">
        <v>842</v>
      </c>
      <c r="E880" s="10"/>
      <c r="F880" s="10"/>
      <c r="G880" s="11"/>
    </row>
    <row r="881" spans="2:7" ht="12.75">
      <c r="B881" s="14"/>
      <c r="C881" s="13" t="s">
        <v>746</v>
      </c>
      <c r="D881" s="9" t="s">
        <v>921</v>
      </c>
      <c r="E881" s="10"/>
      <c r="F881" s="10"/>
      <c r="G881" s="11"/>
    </row>
    <row r="882" spans="2:7" ht="12.75">
      <c r="B882" s="14"/>
      <c r="C882" s="13" t="s">
        <v>748</v>
      </c>
      <c r="D882" s="9" t="s">
        <v>922</v>
      </c>
      <c r="E882" s="10"/>
      <c r="F882" s="10"/>
      <c r="G882" s="11"/>
    </row>
    <row r="883" spans="2:7" ht="12.75">
      <c r="B883" s="14"/>
      <c r="C883" s="13" t="s">
        <v>750</v>
      </c>
      <c r="D883" s="9" t="s">
        <v>19</v>
      </c>
      <c r="E883" s="10"/>
      <c r="F883" s="10"/>
      <c r="G883" s="11"/>
    </row>
    <row r="894" spans="3:7" ht="15.75">
      <c r="C894" s="222" t="s">
        <v>56</v>
      </c>
      <c r="D894" s="222"/>
      <c r="E894" s="222"/>
      <c r="F894" s="222"/>
      <c r="G894" s="222"/>
    </row>
    <row r="895" spans="3:7" ht="15.75">
      <c r="C895" s="1"/>
      <c r="D895" s="1"/>
      <c r="E895" s="1"/>
      <c r="F895" s="223" t="s">
        <v>57</v>
      </c>
      <c r="G895" s="223"/>
    </row>
    <row r="896" spans="2:7" ht="12.75">
      <c r="B896" s="14"/>
      <c r="C896" s="2" t="s">
        <v>58</v>
      </c>
      <c r="D896" s="3" t="s">
        <v>59</v>
      </c>
      <c r="E896" s="4"/>
      <c r="F896" s="4"/>
      <c r="G896" s="5"/>
    </row>
    <row r="897" spans="2:7" ht="12.75">
      <c r="B897" s="14"/>
      <c r="C897" s="12">
        <v>1105</v>
      </c>
      <c r="D897" s="6" t="s">
        <v>963</v>
      </c>
      <c r="E897" s="7"/>
      <c r="F897" s="7"/>
      <c r="G897" s="8"/>
    </row>
    <row r="898" spans="2:7" ht="12.75">
      <c r="B898" s="14"/>
      <c r="C898" s="2" t="s">
        <v>61</v>
      </c>
      <c r="D898" s="9"/>
      <c r="E898" s="10"/>
      <c r="F898" s="10"/>
      <c r="G898" s="11"/>
    </row>
    <row r="899" spans="2:7" ht="12.75">
      <c r="B899" s="14"/>
      <c r="C899" s="12" t="s">
        <v>62</v>
      </c>
      <c r="D899" s="12" t="s">
        <v>865</v>
      </c>
      <c r="E899" s="12" t="s">
        <v>866</v>
      </c>
      <c r="F899" s="12" t="s">
        <v>867</v>
      </c>
      <c r="G899" s="12" t="s">
        <v>868</v>
      </c>
    </row>
    <row r="900" spans="2:7" ht="18">
      <c r="B900" s="14"/>
      <c r="C900" s="38" t="s">
        <v>882</v>
      </c>
      <c r="D900" s="15" t="s">
        <v>869</v>
      </c>
      <c r="E900" s="52">
        <f>E901</f>
        <v>11000</v>
      </c>
      <c r="F900" s="14"/>
      <c r="G900" s="52">
        <f>G901</f>
        <v>11000</v>
      </c>
    </row>
    <row r="901" spans="2:7" ht="12.75">
      <c r="B901" s="14"/>
      <c r="C901" s="38" t="s">
        <v>887</v>
      </c>
      <c r="D901" s="15" t="s">
        <v>872</v>
      </c>
      <c r="E901" s="35">
        <f>E902</f>
        <v>11000</v>
      </c>
      <c r="F901" s="14"/>
      <c r="G901" s="35">
        <f>G902</f>
        <v>11000</v>
      </c>
    </row>
    <row r="902" spans="2:7" ht="12.75">
      <c r="B902" s="14"/>
      <c r="C902" s="38" t="s">
        <v>892</v>
      </c>
      <c r="D902" s="15" t="s">
        <v>875</v>
      </c>
      <c r="E902" s="35">
        <f>E903+E904</f>
        <v>11000</v>
      </c>
      <c r="F902" s="14"/>
      <c r="G902" s="35">
        <f>G903+G904</f>
        <v>11000</v>
      </c>
    </row>
    <row r="903" spans="2:7" ht="12.75">
      <c r="B903" s="14"/>
      <c r="C903" s="66" t="s">
        <v>227</v>
      </c>
      <c r="D903" s="47" t="s">
        <v>877</v>
      </c>
      <c r="E903" s="14">
        <v>4000</v>
      </c>
      <c r="F903" s="14"/>
      <c r="G903" s="14">
        <v>4000</v>
      </c>
    </row>
    <row r="904" spans="2:7" ht="12.75">
      <c r="B904" s="14"/>
      <c r="C904" s="66" t="s">
        <v>898</v>
      </c>
      <c r="D904" s="47" t="s">
        <v>213</v>
      </c>
      <c r="E904" s="14">
        <v>7000</v>
      </c>
      <c r="F904" s="14"/>
      <c r="G904" s="14">
        <v>7000</v>
      </c>
    </row>
    <row r="905" spans="2:7" ht="18">
      <c r="B905" s="14"/>
      <c r="C905" s="38" t="s">
        <v>216</v>
      </c>
      <c r="D905" s="15" t="s">
        <v>751</v>
      </c>
      <c r="E905" s="52">
        <f>E906+E910</f>
        <v>18600</v>
      </c>
      <c r="F905" s="14"/>
      <c r="G905" s="52">
        <f>G906+G910</f>
        <v>18600</v>
      </c>
    </row>
    <row r="906" spans="2:7" ht="15.75">
      <c r="B906" s="14"/>
      <c r="C906" s="38" t="s">
        <v>217</v>
      </c>
      <c r="D906" s="15" t="s">
        <v>752</v>
      </c>
      <c r="E906" s="50">
        <f>E907</f>
        <v>18600</v>
      </c>
      <c r="F906" s="14"/>
      <c r="G906" s="50">
        <f>G907</f>
        <v>18600</v>
      </c>
    </row>
    <row r="907" spans="2:7" ht="15">
      <c r="B907" s="14" t="s">
        <v>713</v>
      </c>
      <c r="C907" s="38" t="s">
        <v>218</v>
      </c>
      <c r="D907" s="15" t="s">
        <v>875</v>
      </c>
      <c r="E907" s="51">
        <f>E908+E909</f>
        <v>18600</v>
      </c>
      <c r="F907" s="14"/>
      <c r="G907" s="51">
        <f>G908+G909</f>
        <v>18600</v>
      </c>
    </row>
    <row r="908" spans="2:7" ht="12.75">
      <c r="B908" s="91" t="s">
        <v>712</v>
      </c>
      <c r="C908" s="66" t="s">
        <v>903</v>
      </c>
      <c r="D908" s="47" t="s">
        <v>825</v>
      </c>
      <c r="E908" s="60">
        <v>10000</v>
      </c>
      <c r="F908" s="60"/>
      <c r="G908" s="60">
        <v>10000</v>
      </c>
    </row>
    <row r="909" spans="2:7" ht="12.75">
      <c r="B909" s="131" t="s">
        <v>608</v>
      </c>
      <c r="C909" s="13" t="s">
        <v>903</v>
      </c>
      <c r="D909" s="13" t="s">
        <v>825</v>
      </c>
      <c r="E909" s="180">
        <v>8600</v>
      </c>
      <c r="F909" s="14"/>
      <c r="G909" s="180">
        <v>8600</v>
      </c>
    </row>
    <row r="910" spans="2:7" ht="12.75">
      <c r="B910" s="14"/>
      <c r="C910" s="15"/>
      <c r="D910" s="15"/>
      <c r="E910" s="35"/>
      <c r="F910" s="14"/>
      <c r="G910" s="35"/>
    </row>
    <row r="911" spans="2:7" ht="12.75">
      <c r="B911" s="14"/>
      <c r="C911" s="15"/>
      <c r="D911" s="136" t="s">
        <v>239</v>
      </c>
      <c r="E911" s="35"/>
      <c r="F911" s="14"/>
      <c r="G911" s="35"/>
    </row>
    <row r="912" spans="2:7" ht="12.75">
      <c r="B912" s="14"/>
      <c r="C912" s="13"/>
      <c r="D912" s="13"/>
      <c r="E912" s="60"/>
      <c r="F912" s="14"/>
      <c r="G912" s="60"/>
    </row>
    <row r="913" spans="2:7" ht="12.75">
      <c r="B913" s="14"/>
      <c r="C913" s="15"/>
      <c r="D913" s="15"/>
      <c r="E913" s="35"/>
      <c r="F913" s="14"/>
      <c r="G913" s="35"/>
    </row>
    <row r="914" spans="2:7" ht="12.75">
      <c r="B914" s="14"/>
      <c r="C914" s="13"/>
      <c r="D914" s="13"/>
      <c r="E914" s="14"/>
      <c r="F914" s="14"/>
      <c r="G914" s="14"/>
    </row>
    <row r="915" spans="2:7" ht="15.75">
      <c r="B915" s="14"/>
      <c r="C915" s="15" t="s">
        <v>873</v>
      </c>
      <c r="D915" s="27" t="s">
        <v>874</v>
      </c>
      <c r="E915" s="53">
        <f>E900+E905</f>
        <v>29600</v>
      </c>
      <c r="F915" s="69"/>
      <c r="G915" s="53">
        <f>G900+G905</f>
        <v>29600</v>
      </c>
    </row>
    <row r="916" spans="2:7" ht="12.75">
      <c r="B916" s="14"/>
      <c r="C916" s="15"/>
      <c r="D916" s="18"/>
      <c r="E916" s="25"/>
      <c r="F916" s="25"/>
      <c r="G916" s="26"/>
    </row>
    <row r="917" spans="2:7" ht="12.75">
      <c r="B917" s="14"/>
      <c r="C917" s="15"/>
      <c r="D917" s="18"/>
      <c r="E917" s="25"/>
      <c r="F917" s="25"/>
      <c r="G917" s="26"/>
    </row>
    <row r="918" spans="2:7" ht="12.75">
      <c r="B918" s="14"/>
      <c r="C918" s="15"/>
      <c r="D918" s="21"/>
      <c r="E918" s="25"/>
      <c r="F918" s="25"/>
      <c r="G918" s="26"/>
    </row>
    <row r="919" spans="2:7" ht="12.75">
      <c r="B919" s="14"/>
      <c r="C919" s="15"/>
      <c r="D919" s="21"/>
      <c r="E919" s="22"/>
      <c r="F919" s="22"/>
      <c r="G919" s="23"/>
    </row>
    <row r="920" spans="2:7" ht="12.75">
      <c r="B920" s="35"/>
      <c r="C920" s="15"/>
      <c r="D920" s="21"/>
      <c r="E920" s="22"/>
      <c r="F920" s="22"/>
      <c r="G920" s="23"/>
    </row>
    <row r="921" spans="2:7" ht="12.75">
      <c r="B921" s="14"/>
      <c r="C921" s="13" t="s">
        <v>742</v>
      </c>
      <c r="D921" s="9" t="s">
        <v>756</v>
      </c>
      <c r="E921" s="10"/>
      <c r="F921" s="10"/>
      <c r="G921" s="11"/>
    </row>
    <row r="922" spans="2:7" ht="12.75">
      <c r="B922" s="14"/>
      <c r="C922" s="13" t="s">
        <v>744</v>
      </c>
      <c r="D922" s="9" t="s">
        <v>842</v>
      </c>
      <c r="E922" s="10"/>
      <c r="F922" s="10"/>
      <c r="G922" s="11"/>
    </row>
    <row r="923" spans="2:7" ht="12.75">
      <c r="B923" s="14"/>
      <c r="C923" s="13" t="s">
        <v>746</v>
      </c>
      <c r="D923" s="9" t="s">
        <v>921</v>
      </c>
      <c r="E923" s="10"/>
      <c r="F923" s="10"/>
      <c r="G923" s="11"/>
    </row>
    <row r="924" spans="2:7" ht="12.75">
      <c r="B924" s="14"/>
      <c r="C924" s="13" t="s">
        <v>748</v>
      </c>
      <c r="D924" s="9" t="s">
        <v>845</v>
      </c>
      <c r="E924" s="10"/>
      <c r="F924" s="10"/>
      <c r="G924" s="11"/>
    </row>
    <row r="925" spans="2:7" ht="12.75">
      <c r="B925" s="14"/>
      <c r="C925" s="13" t="s">
        <v>750</v>
      </c>
      <c r="D925" s="9" t="s">
        <v>19</v>
      </c>
      <c r="E925" s="10"/>
      <c r="F925" s="10"/>
      <c r="G925" s="11"/>
    </row>
    <row r="940" spans="3:7" ht="15.75">
      <c r="C940" s="222" t="s">
        <v>56</v>
      </c>
      <c r="D940" s="222"/>
      <c r="E940" s="222"/>
      <c r="F940" s="222"/>
      <c r="G940" s="222"/>
    </row>
    <row r="941" spans="3:7" ht="15.75">
      <c r="C941" s="1"/>
      <c r="D941" s="1"/>
      <c r="E941" s="1"/>
      <c r="F941" s="223" t="s">
        <v>57</v>
      </c>
      <c r="G941" s="223"/>
    </row>
    <row r="942" spans="2:7" ht="12.75">
      <c r="B942" s="14"/>
      <c r="C942" s="2" t="s">
        <v>58</v>
      </c>
      <c r="D942" s="3" t="s">
        <v>59</v>
      </c>
      <c r="E942" s="4"/>
      <c r="F942" s="4"/>
      <c r="G942" s="5"/>
    </row>
    <row r="943" spans="2:7" ht="12.75">
      <c r="B943" s="14"/>
      <c r="C943" s="12">
        <v>1106</v>
      </c>
      <c r="D943" s="6" t="s">
        <v>964</v>
      </c>
      <c r="E943" s="7"/>
      <c r="F943" s="7"/>
      <c r="G943" s="8"/>
    </row>
    <row r="944" spans="2:7" ht="12.75">
      <c r="B944" s="14"/>
      <c r="C944" s="2" t="s">
        <v>61</v>
      </c>
      <c r="D944" s="9"/>
      <c r="E944" s="10"/>
      <c r="F944" s="10"/>
      <c r="G944" s="11"/>
    </row>
    <row r="945" spans="2:7" ht="12.75">
      <c r="B945" s="14"/>
      <c r="C945" s="12" t="s">
        <v>62</v>
      </c>
      <c r="D945" s="12" t="s">
        <v>865</v>
      </c>
      <c r="E945" s="12" t="s">
        <v>866</v>
      </c>
      <c r="F945" s="12" t="s">
        <v>867</v>
      </c>
      <c r="G945" s="12" t="s">
        <v>868</v>
      </c>
    </row>
    <row r="946" spans="2:7" ht="18">
      <c r="B946" s="14"/>
      <c r="C946" s="38" t="s">
        <v>216</v>
      </c>
      <c r="D946" s="15" t="s">
        <v>751</v>
      </c>
      <c r="E946" s="52">
        <f>E947+E951</f>
        <v>4000</v>
      </c>
      <c r="F946" s="14"/>
      <c r="G946" s="52">
        <f>G947+G951</f>
        <v>4000</v>
      </c>
    </row>
    <row r="947" spans="2:7" ht="15.75">
      <c r="B947" s="14"/>
      <c r="C947" s="38" t="s">
        <v>217</v>
      </c>
      <c r="D947" s="15" t="s">
        <v>752</v>
      </c>
      <c r="E947" s="50">
        <f>E948</f>
        <v>4000</v>
      </c>
      <c r="F947" s="14"/>
      <c r="G947" s="50">
        <f>G948</f>
        <v>4000</v>
      </c>
    </row>
    <row r="948" spans="2:7" ht="15">
      <c r="B948" s="14"/>
      <c r="C948" s="38" t="s">
        <v>218</v>
      </c>
      <c r="D948" s="15" t="s">
        <v>875</v>
      </c>
      <c r="E948" s="51">
        <f>E949+E950</f>
        <v>4000</v>
      </c>
      <c r="F948" s="14"/>
      <c r="G948" s="51">
        <f>G949+G950</f>
        <v>4000</v>
      </c>
    </row>
    <row r="949" spans="2:7" ht="12.75">
      <c r="B949" s="14"/>
      <c r="C949" s="66" t="s">
        <v>903</v>
      </c>
      <c r="D949" s="47" t="s">
        <v>825</v>
      </c>
      <c r="E949" s="60">
        <v>4000</v>
      </c>
      <c r="F949" s="60"/>
      <c r="G949" s="60">
        <v>4000</v>
      </c>
    </row>
    <row r="950" spans="2:7" ht="12.75">
      <c r="B950" s="14"/>
      <c r="C950" s="66"/>
      <c r="D950" s="47"/>
      <c r="E950" s="60"/>
      <c r="F950" s="14"/>
      <c r="G950" s="60"/>
    </row>
    <row r="951" spans="2:7" ht="12.75">
      <c r="B951" s="14"/>
      <c r="C951" s="38"/>
      <c r="D951" s="15"/>
      <c r="E951" s="35"/>
      <c r="F951" s="14"/>
      <c r="G951" s="35"/>
    </row>
    <row r="952" spans="2:7" ht="12.75">
      <c r="B952" s="14"/>
      <c r="C952" s="38"/>
      <c r="D952" s="15"/>
      <c r="E952" s="35"/>
      <c r="F952" s="14"/>
      <c r="G952" s="35"/>
    </row>
    <row r="953" spans="2:7" ht="12.75">
      <c r="B953" s="14"/>
      <c r="C953" s="66"/>
      <c r="D953" s="47"/>
      <c r="E953" s="14"/>
      <c r="F953" s="14"/>
      <c r="G953" s="14"/>
    </row>
    <row r="954" spans="2:7" ht="12.75">
      <c r="B954" s="14"/>
      <c r="C954" s="66"/>
      <c r="D954" s="47"/>
      <c r="E954" s="60"/>
      <c r="F954" s="14"/>
      <c r="G954" s="60"/>
    </row>
    <row r="955" spans="2:7" ht="12.75">
      <c r="B955" s="14"/>
      <c r="C955" s="66"/>
      <c r="D955" s="47"/>
      <c r="E955" s="60"/>
      <c r="F955" s="14"/>
      <c r="G955" s="60"/>
    </row>
    <row r="956" spans="2:7" ht="12.75">
      <c r="B956" s="14"/>
      <c r="C956" s="66"/>
      <c r="D956" s="47"/>
      <c r="E956" s="14"/>
      <c r="F956" s="14"/>
      <c r="G956" s="14"/>
    </row>
    <row r="957" spans="2:7" ht="12.75">
      <c r="B957" s="14"/>
      <c r="C957" s="66"/>
      <c r="D957" s="47"/>
      <c r="E957" s="60"/>
      <c r="F957" s="14"/>
      <c r="G957" s="60"/>
    </row>
    <row r="958" spans="2:7" ht="12.75">
      <c r="B958" s="14"/>
      <c r="C958" s="66"/>
      <c r="D958" s="47"/>
      <c r="E958" s="60"/>
      <c r="F958" s="14"/>
      <c r="G958" s="60"/>
    </row>
    <row r="959" spans="2:7" ht="12.75">
      <c r="B959" s="14"/>
      <c r="C959" s="13"/>
      <c r="D959" s="13"/>
      <c r="E959" s="14"/>
      <c r="F959" s="14"/>
      <c r="G959" s="14"/>
    </row>
    <row r="960" spans="2:7" ht="12.75">
      <c r="B960" s="14"/>
      <c r="C960" s="15"/>
      <c r="D960" s="15"/>
      <c r="E960" s="35"/>
      <c r="F960" s="14"/>
      <c r="G960" s="35"/>
    </row>
    <row r="961" spans="2:7" ht="12.75">
      <c r="B961" s="14"/>
      <c r="C961" s="15"/>
      <c r="D961" s="15"/>
      <c r="E961" s="35"/>
      <c r="F961" s="14"/>
      <c r="G961" s="35"/>
    </row>
    <row r="962" spans="2:7" ht="12.75">
      <c r="B962" s="14"/>
      <c r="C962" s="13"/>
      <c r="D962" s="13"/>
      <c r="E962" s="60"/>
      <c r="F962" s="14"/>
      <c r="G962" s="60"/>
    </row>
    <row r="963" spans="2:7" ht="12.75">
      <c r="B963" s="14"/>
      <c r="C963" s="15"/>
      <c r="D963" s="15"/>
      <c r="E963" s="35"/>
      <c r="F963" s="14"/>
      <c r="G963" s="35"/>
    </row>
    <row r="964" spans="2:7" ht="12.75">
      <c r="B964" s="14"/>
      <c r="C964" s="13"/>
      <c r="D964" s="13"/>
      <c r="E964" s="14"/>
      <c r="F964" s="14"/>
      <c r="G964" s="14"/>
    </row>
    <row r="965" spans="2:7" ht="15.75">
      <c r="B965" s="14"/>
      <c r="C965" s="15" t="s">
        <v>873</v>
      </c>
      <c r="D965" s="27" t="s">
        <v>874</v>
      </c>
      <c r="E965" s="53">
        <f>E946</f>
        <v>4000</v>
      </c>
      <c r="F965" s="69"/>
      <c r="G965" s="53">
        <f>G946</f>
        <v>4000</v>
      </c>
    </row>
    <row r="966" spans="2:7" ht="12.75">
      <c r="B966" s="14"/>
      <c r="C966" s="15"/>
      <c r="D966" s="18"/>
      <c r="E966" s="25"/>
      <c r="F966" s="25"/>
      <c r="G966" s="26"/>
    </row>
    <row r="967" spans="2:7" ht="12.75">
      <c r="B967" s="14"/>
      <c r="C967" s="15"/>
      <c r="D967" s="18"/>
      <c r="E967" s="25"/>
      <c r="F967" s="25"/>
      <c r="G967" s="26"/>
    </row>
    <row r="968" spans="2:7" ht="12.75">
      <c r="B968" s="14"/>
      <c r="C968" s="15"/>
      <c r="D968" s="21"/>
      <c r="E968" s="25"/>
      <c r="F968" s="25"/>
      <c r="G968" s="26"/>
    </row>
    <row r="969" spans="2:7" ht="12.75">
      <c r="B969" s="14"/>
      <c r="C969" s="15"/>
      <c r="D969" s="21"/>
      <c r="E969" s="22"/>
      <c r="F969" s="22"/>
      <c r="G969" s="23"/>
    </row>
    <row r="970" spans="2:7" ht="12.75">
      <c r="B970" s="35"/>
      <c r="C970" s="15"/>
      <c r="D970" s="21"/>
      <c r="E970" s="22"/>
      <c r="F970" s="22"/>
      <c r="G970" s="23"/>
    </row>
    <row r="971" spans="2:7" ht="12.75">
      <c r="B971" s="14"/>
      <c r="C971" s="13" t="s">
        <v>742</v>
      </c>
      <c r="D971" s="9" t="s">
        <v>756</v>
      </c>
      <c r="E971" s="10"/>
      <c r="F971" s="10"/>
      <c r="G971" s="11"/>
    </row>
    <row r="972" spans="2:7" ht="12.75">
      <c r="B972" s="14"/>
      <c r="C972" s="13" t="s">
        <v>744</v>
      </c>
      <c r="D972" s="9" t="s">
        <v>842</v>
      </c>
      <c r="E972" s="10"/>
      <c r="F972" s="10"/>
      <c r="G972" s="11"/>
    </row>
    <row r="973" spans="2:7" ht="12.75">
      <c r="B973" s="14"/>
      <c r="C973" s="13" t="s">
        <v>746</v>
      </c>
      <c r="D973" s="9" t="s">
        <v>921</v>
      </c>
      <c r="E973" s="10"/>
      <c r="F973" s="10"/>
      <c r="G973" s="11"/>
    </row>
    <row r="974" spans="2:7" ht="12.75">
      <c r="B974" s="14"/>
      <c r="C974" s="13" t="s">
        <v>748</v>
      </c>
      <c r="D974" s="9" t="s">
        <v>922</v>
      </c>
      <c r="E974" s="10"/>
      <c r="F974" s="10"/>
      <c r="G974" s="11"/>
    </row>
    <row r="975" spans="2:7" ht="12.75">
      <c r="B975" s="14"/>
      <c r="C975" s="13" t="s">
        <v>750</v>
      </c>
      <c r="D975" s="9" t="s">
        <v>20</v>
      </c>
      <c r="E975" s="10"/>
      <c r="F975" s="10"/>
      <c r="G975" s="11"/>
    </row>
    <row r="987" spans="3:7" ht="15.75">
      <c r="C987" s="222" t="s">
        <v>56</v>
      </c>
      <c r="D987" s="222"/>
      <c r="E987" s="222"/>
      <c r="F987" s="222"/>
      <c r="G987" s="222"/>
    </row>
    <row r="988" spans="3:7" ht="15.75">
      <c r="C988" s="1"/>
      <c r="D988" s="1"/>
      <c r="E988" s="1"/>
      <c r="F988" s="223" t="s">
        <v>57</v>
      </c>
      <c r="G988" s="223"/>
    </row>
    <row r="989" spans="2:7" ht="12.75">
      <c r="B989" s="14"/>
      <c r="C989" s="2" t="s">
        <v>58</v>
      </c>
      <c r="D989" s="3" t="s">
        <v>59</v>
      </c>
      <c r="E989" s="4"/>
      <c r="F989" s="4"/>
      <c r="G989" s="5"/>
    </row>
    <row r="990" spans="2:7" ht="12.75">
      <c r="B990" s="14"/>
      <c r="C990" s="12">
        <v>2130</v>
      </c>
      <c r="D990" s="6" t="s">
        <v>965</v>
      </c>
      <c r="E990" s="7"/>
      <c r="F990" s="7"/>
      <c r="G990" s="8"/>
    </row>
    <row r="991" spans="2:7" ht="12.75">
      <c r="B991" s="14"/>
      <c r="C991" s="2" t="s">
        <v>61</v>
      </c>
      <c r="D991" s="9"/>
      <c r="E991" s="10"/>
      <c r="F991" s="10"/>
      <c r="G991" s="11"/>
    </row>
    <row r="992" spans="2:7" ht="12.75">
      <c r="B992" s="14"/>
      <c r="C992" s="12" t="s">
        <v>62</v>
      </c>
      <c r="D992" s="12" t="s">
        <v>865</v>
      </c>
      <c r="E992" s="12" t="s">
        <v>866</v>
      </c>
      <c r="F992" s="12" t="s">
        <v>867</v>
      </c>
      <c r="G992" s="12" t="s">
        <v>868</v>
      </c>
    </row>
    <row r="993" spans="2:7" ht="18">
      <c r="B993" s="14"/>
      <c r="C993" s="38" t="s">
        <v>882</v>
      </c>
      <c r="D993" s="15" t="s">
        <v>869</v>
      </c>
      <c r="E993" s="52">
        <f>E994+E998</f>
        <v>2500</v>
      </c>
      <c r="F993" s="14"/>
      <c r="G993" s="52">
        <f>G994+G998</f>
        <v>2500</v>
      </c>
    </row>
    <row r="994" spans="2:7" ht="12.75">
      <c r="B994" s="14"/>
      <c r="C994" s="38" t="s">
        <v>887</v>
      </c>
      <c r="D994" s="15" t="s">
        <v>872</v>
      </c>
      <c r="E994" s="35">
        <f>E995</f>
        <v>2500</v>
      </c>
      <c r="F994" s="14"/>
      <c r="G994" s="35">
        <f>G995</f>
        <v>2500</v>
      </c>
    </row>
    <row r="995" spans="2:7" ht="12.75">
      <c r="B995" s="14"/>
      <c r="C995" s="38" t="s">
        <v>892</v>
      </c>
      <c r="D995" s="15" t="s">
        <v>875</v>
      </c>
      <c r="E995" s="35">
        <f>SUM(E996:E1001)</f>
        <v>2500</v>
      </c>
      <c r="F995" s="14"/>
      <c r="G995" s="35">
        <f>SUM(G996:G1001)</f>
        <v>2500</v>
      </c>
    </row>
    <row r="996" spans="2:7" ht="12.75">
      <c r="B996" s="14"/>
      <c r="C996" s="66" t="s">
        <v>894</v>
      </c>
      <c r="D996" s="47" t="s">
        <v>876</v>
      </c>
      <c r="E996" s="60">
        <v>1500</v>
      </c>
      <c r="F996" s="14"/>
      <c r="G996" s="60">
        <v>1500</v>
      </c>
    </row>
    <row r="997" spans="2:7" ht="12.75">
      <c r="B997" s="14"/>
      <c r="C997" s="66" t="s">
        <v>898</v>
      </c>
      <c r="D997" s="47" t="s">
        <v>213</v>
      </c>
      <c r="E997" s="60">
        <v>1000</v>
      </c>
      <c r="F997" s="14"/>
      <c r="G997" s="60">
        <v>1000</v>
      </c>
    </row>
    <row r="998" spans="2:7" ht="12.75">
      <c r="B998" s="14"/>
      <c r="C998" s="66"/>
      <c r="D998" s="47"/>
      <c r="E998" s="60"/>
      <c r="F998" s="14"/>
      <c r="G998" s="60"/>
    </row>
    <row r="999" spans="2:7" ht="12.75">
      <c r="B999" s="14"/>
      <c r="C999" s="66"/>
      <c r="D999" s="47"/>
      <c r="E999" s="14"/>
      <c r="F999" s="14"/>
      <c r="G999" s="14"/>
    </row>
    <row r="1000" spans="2:7" ht="12.75">
      <c r="B1000" s="14"/>
      <c r="C1000" s="66"/>
      <c r="D1000" s="47"/>
      <c r="E1000" s="60"/>
      <c r="F1000" s="14"/>
      <c r="G1000" s="60"/>
    </row>
    <row r="1001" spans="2:7" ht="12.75">
      <c r="B1001" s="14"/>
      <c r="C1001" s="66"/>
      <c r="D1001" s="47"/>
      <c r="E1001" s="60"/>
      <c r="F1001" s="14"/>
      <c r="G1001" s="60"/>
    </row>
    <row r="1002" spans="2:7" ht="12.75">
      <c r="B1002" s="14"/>
      <c r="C1002" s="66"/>
      <c r="D1002" s="47"/>
      <c r="E1002" s="60"/>
      <c r="F1002" s="14"/>
      <c r="G1002" s="60"/>
    </row>
    <row r="1003" spans="2:7" ht="12.75">
      <c r="B1003" s="14"/>
      <c r="C1003" s="66"/>
      <c r="D1003" s="47"/>
      <c r="E1003" s="14"/>
      <c r="F1003" s="14"/>
      <c r="G1003" s="14"/>
    </row>
    <row r="1004" spans="2:7" ht="12.75">
      <c r="B1004" s="14"/>
      <c r="C1004" s="66"/>
      <c r="D1004" s="47"/>
      <c r="E1004" s="60"/>
      <c r="F1004" s="14"/>
      <c r="G1004" s="60"/>
    </row>
    <row r="1005" spans="2:7" ht="12.75">
      <c r="B1005" s="14"/>
      <c r="C1005" s="66"/>
      <c r="D1005" s="47"/>
      <c r="E1005" s="60"/>
      <c r="F1005" s="14"/>
      <c r="G1005" s="60"/>
    </row>
    <row r="1006" spans="2:7" ht="12.75">
      <c r="B1006" s="14"/>
      <c r="C1006" s="13"/>
      <c r="D1006" s="13"/>
      <c r="E1006" s="14"/>
      <c r="F1006" s="14"/>
      <c r="G1006" s="14"/>
    </row>
    <row r="1007" spans="2:7" ht="12.75">
      <c r="B1007" s="14"/>
      <c r="C1007" s="15"/>
      <c r="D1007" s="15"/>
      <c r="E1007" s="35"/>
      <c r="F1007" s="14"/>
      <c r="G1007" s="35"/>
    </row>
    <row r="1008" spans="2:7" ht="12.75">
      <c r="B1008" s="14"/>
      <c r="C1008" s="15"/>
      <c r="D1008" s="15"/>
      <c r="E1008" s="35"/>
      <c r="F1008" s="14"/>
      <c r="G1008" s="35"/>
    </row>
    <row r="1009" spans="2:7" ht="12.75">
      <c r="B1009" s="14"/>
      <c r="C1009" s="13"/>
      <c r="D1009" s="13"/>
      <c r="E1009" s="60"/>
      <c r="F1009" s="14"/>
      <c r="G1009" s="60"/>
    </row>
    <row r="1010" spans="2:7" ht="12.75">
      <c r="B1010" s="14"/>
      <c r="C1010" s="15"/>
      <c r="D1010" s="15"/>
      <c r="E1010" s="35"/>
      <c r="F1010" s="14"/>
      <c r="G1010" s="35"/>
    </row>
    <row r="1011" spans="2:7" ht="12.75">
      <c r="B1011" s="14"/>
      <c r="C1011" s="13"/>
      <c r="D1011" s="13"/>
      <c r="E1011" s="14"/>
      <c r="F1011" s="14"/>
      <c r="G1011" s="14"/>
    </row>
    <row r="1012" spans="2:7" ht="15.75">
      <c r="B1012" s="14"/>
      <c r="C1012" s="15" t="s">
        <v>873</v>
      </c>
      <c r="D1012" s="27" t="s">
        <v>874</v>
      </c>
      <c r="E1012" s="53">
        <f>E993</f>
        <v>2500</v>
      </c>
      <c r="F1012" s="69"/>
      <c r="G1012" s="53">
        <f>G993</f>
        <v>2500</v>
      </c>
    </row>
    <row r="1013" spans="2:7" ht="12.75">
      <c r="B1013" s="14"/>
      <c r="C1013" s="15"/>
      <c r="D1013" s="18"/>
      <c r="E1013" s="25"/>
      <c r="F1013" s="25"/>
      <c r="G1013" s="26"/>
    </row>
    <row r="1014" spans="2:7" ht="12.75">
      <c r="B1014" s="14"/>
      <c r="C1014" s="15"/>
      <c r="D1014" s="18"/>
      <c r="E1014" s="25"/>
      <c r="F1014" s="25"/>
      <c r="G1014" s="26"/>
    </row>
    <row r="1015" spans="2:7" ht="12.75">
      <c r="B1015" s="14"/>
      <c r="C1015" s="15"/>
      <c r="D1015" s="21"/>
      <c r="E1015" s="25"/>
      <c r="F1015" s="25"/>
      <c r="G1015" s="26"/>
    </row>
    <row r="1016" spans="2:7" ht="12.75">
      <c r="B1016" s="14"/>
      <c r="C1016" s="15"/>
      <c r="D1016" s="21"/>
      <c r="E1016" s="22"/>
      <c r="F1016" s="22"/>
      <c r="G1016" s="23"/>
    </row>
    <row r="1017" spans="2:7" ht="12.75">
      <c r="B1017" s="35"/>
      <c r="C1017" s="15"/>
      <c r="D1017" s="21"/>
      <c r="E1017" s="22"/>
      <c r="F1017" s="22"/>
      <c r="G1017" s="23"/>
    </row>
    <row r="1018" spans="2:7" ht="12.75">
      <c r="B1018" s="14"/>
      <c r="C1018" s="13" t="s">
        <v>742</v>
      </c>
      <c r="D1018" s="9" t="s">
        <v>756</v>
      </c>
      <c r="E1018" s="10"/>
      <c r="F1018" s="10"/>
      <c r="G1018" s="11"/>
    </row>
    <row r="1019" spans="2:7" ht="12.75">
      <c r="B1019" s="14"/>
      <c r="C1019" s="13" t="s">
        <v>744</v>
      </c>
      <c r="D1019" s="9" t="s">
        <v>842</v>
      </c>
      <c r="E1019" s="10"/>
      <c r="F1019" s="10"/>
      <c r="G1019" s="11"/>
    </row>
    <row r="1020" spans="2:7" ht="12.75">
      <c r="B1020" s="14"/>
      <c r="C1020" s="13" t="s">
        <v>746</v>
      </c>
      <c r="D1020" s="9" t="s">
        <v>921</v>
      </c>
      <c r="E1020" s="10"/>
      <c r="F1020" s="10"/>
      <c r="G1020" s="11"/>
    </row>
    <row r="1021" spans="2:7" ht="12.75">
      <c r="B1021" s="14"/>
      <c r="C1021" s="13" t="s">
        <v>748</v>
      </c>
      <c r="D1021" s="9" t="s">
        <v>922</v>
      </c>
      <c r="E1021" s="10"/>
      <c r="F1021" s="10"/>
      <c r="G1021" s="11"/>
    </row>
    <row r="1022" spans="2:7" ht="12.75">
      <c r="B1022" s="14"/>
      <c r="C1022" s="13" t="s">
        <v>750</v>
      </c>
      <c r="D1022" s="9" t="s">
        <v>20</v>
      </c>
      <c r="E1022" s="10"/>
      <c r="F1022" s="10"/>
      <c r="G1022" s="11"/>
    </row>
    <row r="1034" spans="3:7" ht="15.75">
      <c r="C1034" s="222" t="s">
        <v>56</v>
      </c>
      <c r="D1034" s="222"/>
      <c r="E1034" s="222"/>
      <c r="F1034" s="222"/>
      <c r="G1034" s="222"/>
    </row>
    <row r="1035" spans="3:7" ht="15.75">
      <c r="C1035" s="1"/>
      <c r="D1035" s="1"/>
      <c r="E1035" s="1"/>
      <c r="F1035" s="223" t="s">
        <v>57</v>
      </c>
      <c r="G1035" s="223"/>
    </row>
    <row r="1036" spans="2:7" ht="12.75">
      <c r="B1036" s="14"/>
      <c r="C1036" s="2" t="s">
        <v>58</v>
      </c>
      <c r="D1036" s="3" t="s">
        <v>59</v>
      </c>
      <c r="E1036" s="4"/>
      <c r="F1036" s="4"/>
      <c r="G1036" s="5"/>
    </row>
    <row r="1037" spans="2:7" ht="12.75">
      <c r="B1037" s="14"/>
      <c r="C1037" s="12">
        <v>2131</v>
      </c>
      <c r="D1037" s="6" t="s">
        <v>966</v>
      </c>
      <c r="E1037" s="7"/>
      <c r="F1037" s="7"/>
      <c r="G1037" s="8"/>
    </row>
    <row r="1038" spans="2:7" ht="12.75">
      <c r="B1038" s="14"/>
      <c r="C1038" s="2" t="s">
        <v>61</v>
      </c>
      <c r="D1038" s="9"/>
      <c r="E1038" s="10"/>
      <c r="F1038" s="10"/>
      <c r="G1038" s="11"/>
    </row>
    <row r="1039" spans="2:7" ht="12.75">
      <c r="B1039" s="14"/>
      <c r="C1039" s="12" t="s">
        <v>62</v>
      </c>
      <c r="D1039" s="12" t="s">
        <v>865</v>
      </c>
      <c r="E1039" s="12" t="s">
        <v>866</v>
      </c>
      <c r="F1039" s="12" t="s">
        <v>867</v>
      </c>
      <c r="G1039" s="12" t="s">
        <v>868</v>
      </c>
    </row>
    <row r="1040" spans="2:7" ht="18">
      <c r="B1040" s="14"/>
      <c r="C1040" s="38" t="s">
        <v>882</v>
      </c>
      <c r="D1040" s="15" t="s">
        <v>869</v>
      </c>
      <c r="E1040" s="52">
        <f>E1041</f>
        <v>4000</v>
      </c>
      <c r="F1040" s="14"/>
      <c r="G1040" s="52">
        <f>G1041</f>
        <v>4000</v>
      </c>
    </row>
    <row r="1041" spans="2:7" ht="12.75">
      <c r="B1041" s="14"/>
      <c r="C1041" s="38" t="s">
        <v>887</v>
      </c>
      <c r="D1041" s="15" t="s">
        <v>872</v>
      </c>
      <c r="E1041" s="35">
        <f>E1042</f>
        <v>4000</v>
      </c>
      <c r="F1041" s="14"/>
      <c r="G1041" s="35">
        <f>G1042</f>
        <v>4000</v>
      </c>
    </row>
    <row r="1042" spans="2:7" ht="12.75">
      <c r="B1042" s="14"/>
      <c r="C1042" s="38" t="s">
        <v>892</v>
      </c>
      <c r="D1042" s="15" t="s">
        <v>875</v>
      </c>
      <c r="E1042" s="35">
        <f>E1043+E1044+E1045</f>
        <v>4000</v>
      </c>
      <c r="F1042" s="14"/>
      <c r="G1042" s="35">
        <f>G1043+G1044+G1045</f>
        <v>4000</v>
      </c>
    </row>
    <row r="1043" spans="2:7" ht="12.75">
      <c r="B1043" s="14"/>
      <c r="C1043" s="66" t="s">
        <v>894</v>
      </c>
      <c r="D1043" s="47" t="s">
        <v>876</v>
      </c>
      <c r="E1043" s="60">
        <v>1000</v>
      </c>
      <c r="F1043" s="14"/>
      <c r="G1043" s="60">
        <v>1000</v>
      </c>
    </row>
    <row r="1044" spans="2:7" ht="12.75">
      <c r="B1044" s="14"/>
      <c r="C1044" s="66" t="s">
        <v>227</v>
      </c>
      <c r="D1044" s="47" t="s">
        <v>877</v>
      </c>
      <c r="E1044" s="14">
        <v>1000</v>
      </c>
      <c r="F1044" s="14"/>
      <c r="G1044" s="14">
        <v>1000</v>
      </c>
    </row>
    <row r="1045" spans="2:7" ht="12.75">
      <c r="B1045" s="14"/>
      <c r="C1045" s="66" t="s">
        <v>898</v>
      </c>
      <c r="D1045" s="47" t="s">
        <v>213</v>
      </c>
      <c r="E1045" s="60">
        <v>2000</v>
      </c>
      <c r="F1045" s="14"/>
      <c r="G1045" s="60">
        <v>2000</v>
      </c>
    </row>
    <row r="1046" spans="2:7" ht="18">
      <c r="B1046" s="14"/>
      <c r="C1046" s="38" t="s">
        <v>216</v>
      </c>
      <c r="D1046" s="15" t="s">
        <v>751</v>
      </c>
      <c r="E1046" s="52">
        <f>E1047+E1051</f>
        <v>1000</v>
      </c>
      <c r="F1046" s="14"/>
      <c r="G1046" s="52">
        <f>G1047+G1051</f>
        <v>1000</v>
      </c>
    </row>
    <row r="1047" spans="2:7" ht="15.75">
      <c r="B1047" s="14"/>
      <c r="C1047" s="38" t="s">
        <v>217</v>
      </c>
      <c r="D1047" s="15" t="s">
        <v>752</v>
      </c>
      <c r="E1047" s="50">
        <f>E1048</f>
        <v>1000</v>
      </c>
      <c r="F1047" s="14"/>
      <c r="G1047" s="50">
        <f>G1048</f>
        <v>1000</v>
      </c>
    </row>
    <row r="1048" spans="2:7" ht="15">
      <c r="B1048" s="14"/>
      <c r="C1048" s="38" t="s">
        <v>218</v>
      </c>
      <c r="D1048" s="15" t="s">
        <v>875</v>
      </c>
      <c r="E1048" s="51">
        <f>E1049+E1050</f>
        <v>1000</v>
      </c>
      <c r="F1048" s="14"/>
      <c r="G1048" s="51">
        <f>G1049+G1050</f>
        <v>1000</v>
      </c>
    </row>
    <row r="1049" spans="2:7" ht="12.75">
      <c r="B1049" s="14"/>
      <c r="C1049" s="66" t="s">
        <v>903</v>
      </c>
      <c r="D1049" s="47" t="s">
        <v>825</v>
      </c>
      <c r="E1049" s="60">
        <v>1000</v>
      </c>
      <c r="F1049" s="60"/>
      <c r="G1049" s="60">
        <v>1000</v>
      </c>
    </row>
    <row r="1050" spans="2:7" ht="12.75">
      <c r="B1050" s="14"/>
      <c r="C1050" s="66"/>
      <c r="D1050" s="47"/>
      <c r="E1050" s="14"/>
      <c r="F1050" s="14"/>
      <c r="G1050" s="14"/>
    </row>
    <row r="1051" spans="2:7" ht="12.75">
      <c r="B1051" s="14"/>
      <c r="C1051" s="66"/>
      <c r="D1051" s="47"/>
      <c r="E1051" s="60"/>
      <c r="F1051" s="14"/>
      <c r="G1051" s="60"/>
    </row>
    <row r="1052" spans="2:7" ht="12.75">
      <c r="B1052" s="14"/>
      <c r="C1052" s="66"/>
      <c r="D1052" s="47"/>
      <c r="E1052" s="60"/>
      <c r="F1052" s="14"/>
      <c r="G1052" s="60"/>
    </row>
    <row r="1053" spans="2:7" ht="12.75">
      <c r="B1053" s="14"/>
      <c r="C1053" s="13"/>
      <c r="D1053" s="13"/>
      <c r="E1053" s="14"/>
      <c r="F1053" s="14"/>
      <c r="G1053" s="14"/>
    </row>
    <row r="1054" spans="2:7" ht="12.75">
      <c r="B1054" s="14"/>
      <c r="C1054" s="15"/>
      <c r="D1054" s="15"/>
      <c r="E1054" s="35"/>
      <c r="F1054" s="14"/>
      <c r="G1054" s="35"/>
    </row>
    <row r="1055" spans="2:7" ht="12.75">
      <c r="B1055" s="14"/>
      <c r="C1055" s="15"/>
      <c r="D1055" s="15"/>
      <c r="E1055" s="35"/>
      <c r="F1055" s="14"/>
      <c r="G1055" s="35"/>
    </row>
    <row r="1056" spans="2:7" ht="12.75">
      <c r="B1056" s="14"/>
      <c r="C1056" s="13"/>
      <c r="D1056" s="13"/>
      <c r="E1056" s="60"/>
      <c r="F1056" s="14"/>
      <c r="G1056" s="60"/>
    </row>
    <row r="1057" spans="2:7" ht="12.75">
      <c r="B1057" s="14"/>
      <c r="C1057" s="15"/>
      <c r="D1057" s="15"/>
      <c r="E1057" s="35"/>
      <c r="F1057" s="14"/>
      <c r="G1057" s="35"/>
    </row>
    <row r="1058" spans="2:7" ht="12.75">
      <c r="B1058" s="14"/>
      <c r="C1058" s="13"/>
      <c r="D1058" s="13"/>
      <c r="E1058" s="14"/>
      <c r="F1058" s="14"/>
      <c r="G1058" s="14"/>
    </row>
    <row r="1059" spans="2:7" ht="15.75">
      <c r="B1059" s="14"/>
      <c r="C1059" s="15" t="s">
        <v>873</v>
      </c>
      <c r="D1059" s="27" t="s">
        <v>874</v>
      </c>
      <c r="E1059" s="53">
        <f>E1040+E1046</f>
        <v>5000</v>
      </c>
      <c r="F1059" s="53">
        <f>F1040+F1046</f>
        <v>0</v>
      </c>
      <c r="G1059" s="53">
        <f>G1040+G1046</f>
        <v>5000</v>
      </c>
    </row>
    <row r="1060" spans="2:7" ht="12.75">
      <c r="B1060" s="14"/>
      <c r="C1060" s="15"/>
      <c r="D1060" s="18"/>
      <c r="E1060" s="25"/>
      <c r="F1060" s="25"/>
      <c r="G1060" s="26"/>
    </row>
    <row r="1061" spans="2:7" ht="12.75">
      <c r="B1061" s="14"/>
      <c r="C1061" s="15"/>
      <c r="D1061" s="18"/>
      <c r="E1061" s="25"/>
      <c r="F1061" s="25"/>
      <c r="G1061" s="26"/>
    </row>
    <row r="1062" spans="2:7" ht="12.75">
      <c r="B1062" s="14"/>
      <c r="C1062" s="15"/>
      <c r="D1062" s="21"/>
      <c r="E1062" s="25"/>
      <c r="F1062" s="25"/>
      <c r="G1062" s="26"/>
    </row>
    <row r="1063" spans="2:7" ht="12.75">
      <c r="B1063" s="14"/>
      <c r="C1063" s="15"/>
      <c r="D1063" s="21"/>
      <c r="E1063" s="22"/>
      <c r="F1063" s="22"/>
      <c r="G1063" s="23"/>
    </row>
    <row r="1064" spans="2:7" ht="12.75">
      <c r="B1064" s="35"/>
      <c r="C1064" s="15"/>
      <c r="D1064" s="21"/>
      <c r="E1064" s="22"/>
      <c r="F1064" s="22"/>
      <c r="G1064" s="23"/>
    </row>
    <row r="1065" spans="2:7" ht="12.75">
      <c r="B1065" s="14"/>
      <c r="C1065" s="13" t="s">
        <v>742</v>
      </c>
      <c r="D1065" s="9" t="s">
        <v>756</v>
      </c>
      <c r="E1065" s="10"/>
      <c r="F1065" s="10"/>
      <c r="G1065" s="11"/>
    </row>
    <row r="1066" spans="2:7" ht="12.75">
      <c r="B1066" s="14"/>
      <c r="C1066" s="13" t="s">
        <v>744</v>
      </c>
      <c r="D1066" s="9" t="s">
        <v>842</v>
      </c>
      <c r="E1066" s="10"/>
      <c r="F1066" s="10"/>
      <c r="G1066" s="11"/>
    </row>
    <row r="1067" spans="2:7" ht="12.75">
      <c r="B1067" s="14"/>
      <c r="C1067" s="13" t="s">
        <v>746</v>
      </c>
      <c r="D1067" s="9" t="s">
        <v>921</v>
      </c>
      <c r="E1067" s="10"/>
      <c r="F1067" s="10"/>
      <c r="G1067" s="11"/>
    </row>
    <row r="1068" spans="2:7" ht="12.75">
      <c r="B1068" s="14"/>
      <c r="C1068" s="13" t="s">
        <v>748</v>
      </c>
      <c r="D1068" s="9" t="s">
        <v>922</v>
      </c>
      <c r="E1068" s="10"/>
      <c r="F1068" s="10"/>
      <c r="G1068" s="11"/>
    </row>
    <row r="1069" spans="2:7" ht="12.75">
      <c r="B1069" s="14"/>
      <c r="C1069" s="13" t="s">
        <v>750</v>
      </c>
      <c r="D1069" s="9" t="s">
        <v>21</v>
      </c>
      <c r="E1069" s="10"/>
      <c r="F1069" s="10"/>
      <c r="G1069" s="11"/>
    </row>
    <row r="1080" spans="3:7" ht="15.75">
      <c r="C1080" s="222" t="s">
        <v>56</v>
      </c>
      <c r="D1080" s="222"/>
      <c r="E1080" s="222"/>
      <c r="F1080" s="222"/>
      <c r="G1080" s="222"/>
    </row>
    <row r="1081" spans="3:7" ht="15.75">
      <c r="C1081" s="1"/>
      <c r="D1081" s="1"/>
      <c r="E1081" s="1"/>
      <c r="F1081" s="223" t="s">
        <v>57</v>
      </c>
      <c r="G1081" s="223"/>
    </row>
    <row r="1082" spans="2:7" ht="12.75">
      <c r="B1082" s="14"/>
      <c r="C1082" s="2" t="s">
        <v>58</v>
      </c>
      <c r="D1082" s="3" t="s">
        <v>59</v>
      </c>
      <c r="E1082" s="4"/>
      <c r="F1082" s="4"/>
      <c r="G1082" s="5"/>
    </row>
    <row r="1083" spans="2:7" ht="12.75">
      <c r="B1083" s="14"/>
      <c r="C1083" s="12">
        <v>2132</v>
      </c>
      <c r="D1083" s="6" t="s">
        <v>967</v>
      </c>
      <c r="E1083" s="7"/>
      <c r="F1083" s="7"/>
      <c r="G1083" s="8"/>
    </row>
    <row r="1084" spans="2:7" ht="12.75">
      <c r="B1084" s="14"/>
      <c r="C1084" s="2" t="s">
        <v>61</v>
      </c>
      <c r="D1084" s="9"/>
      <c r="E1084" s="10"/>
      <c r="F1084" s="10"/>
      <c r="G1084" s="11"/>
    </row>
    <row r="1085" spans="2:7" ht="12.75">
      <c r="B1085" s="14"/>
      <c r="C1085" s="12" t="s">
        <v>62</v>
      </c>
      <c r="D1085" s="12" t="s">
        <v>865</v>
      </c>
      <c r="E1085" s="12" t="s">
        <v>866</v>
      </c>
      <c r="F1085" s="12" t="s">
        <v>867</v>
      </c>
      <c r="G1085" s="12" t="s">
        <v>868</v>
      </c>
    </row>
    <row r="1086" spans="2:7" ht="18">
      <c r="B1086" s="14"/>
      <c r="C1086" s="38" t="s">
        <v>882</v>
      </c>
      <c r="D1086" s="15" t="s">
        <v>869</v>
      </c>
      <c r="E1086" s="52">
        <f>E1087+E1091</f>
        <v>2500</v>
      </c>
      <c r="F1086" s="14"/>
      <c r="G1086" s="52">
        <f>G1087+G1091</f>
        <v>2500</v>
      </c>
    </row>
    <row r="1087" spans="2:7" ht="12.75">
      <c r="B1087" s="14"/>
      <c r="C1087" s="38" t="s">
        <v>887</v>
      </c>
      <c r="D1087" s="15" t="s">
        <v>872</v>
      </c>
      <c r="E1087" s="35">
        <f>E1088</f>
        <v>2500</v>
      </c>
      <c r="F1087" s="14"/>
      <c r="G1087" s="35">
        <f>G1088</f>
        <v>2500</v>
      </c>
    </row>
    <row r="1088" spans="2:7" ht="12.75">
      <c r="B1088" s="14"/>
      <c r="C1088" s="38" t="s">
        <v>892</v>
      </c>
      <c r="D1088" s="15" t="s">
        <v>875</v>
      </c>
      <c r="E1088" s="35">
        <f>SUM(E1089:E1094)</f>
        <v>2500</v>
      </c>
      <c r="F1088" s="14"/>
      <c r="G1088" s="35">
        <f>SUM(G1089:G1094)</f>
        <v>2500</v>
      </c>
    </row>
    <row r="1089" spans="2:7" ht="12.75">
      <c r="B1089" s="14"/>
      <c r="C1089" s="66" t="s">
        <v>894</v>
      </c>
      <c r="D1089" s="47" t="s">
        <v>876</v>
      </c>
      <c r="E1089" s="60">
        <v>1000</v>
      </c>
      <c r="F1089" s="14"/>
      <c r="G1089" s="60">
        <v>1000</v>
      </c>
    </row>
    <row r="1090" spans="2:7" ht="12.75">
      <c r="B1090" s="14"/>
      <c r="C1090" s="66" t="s">
        <v>898</v>
      </c>
      <c r="D1090" s="47" t="s">
        <v>213</v>
      </c>
      <c r="E1090" s="60">
        <v>1500</v>
      </c>
      <c r="F1090" s="14"/>
      <c r="G1090" s="60">
        <v>1500</v>
      </c>
    </row>
    <row r="1091" spans="2:7" ht="12.75">
      <c r="B1091" s="14"/>
      <c r="C1091" s="66"/>
      <c r="D1091" s="47"/>
      <c r="E1091" s="60"/>
      <c r="F1091" s="14"/>
      <c r="G1091" s="60"/>
    </row>
    <row r="1092" spans="2:7" ht="12.75">
      <c r="B1092" s="14"/>
      <c r="C1092" s="38"/>
      <c r="D1092" s="15"/>
      <c r="E1092" s="35"/>
      <c r="F1092" s="14"/>
      <c r="G1092" s="35"/>
    </row>
    <row r="1093" spans="2:7" ht="12.75">
      <c r="B1093" s="14"/>
      <c r="C1093" s="66"/>
      <c r="D1093" s="47"/>
      <c r="E1093" s="14"/>
      <c r="F1093" s="14"/>
      <c r="G1093" s="14"/>
    </row>
    <row r="1094" spans="2:7" ht="12.75">
      <c r="B1094" s="14"/>
      <c r="C1094" s="66"/>
      <c r="D1094" s="47"/>
      <c r="E1094" s="60"/>
      <c r="F1094" s="14"/>
      <c r="G1094" s="60"/>
    </row>
    <row r="1095" spans="2:7" ht="12.75">
      <c r="B1095" s="14"/>
      <c r="C1095" s="66"/>
      <c r="D1095" s="47"/>
      <c r="E1095" s="60"/>
      <c r="F1095" s="14"/>
      <c r="G1095" s="60"/>
    </row>
    <row r="1096" spans="2:7" ht="12.75">
      <c r="B1096" s="14"/>
      <c r="C1096" s="66"/>
      <c r="D1096" s="47"/>
      <c r="E1096" s="14"/>
      <c r="F1096" s="14"/>
      <c r="G1096" s="14"/>
    </row>
    <row r="1097" spans="2:7" ht="12.75">
      <c r="B1097" s="14"/>
      <c r="C1097" s="66"/>
      <c r="D1097" s="47"/>
      <c r="E1097" s="60"/>
      <c r="F1097" s="14"/>
      <c r="G1097" s="60"/>
    </row>
    <row r="1098" spans="2:7" ht="12.75">
      <c r="B1098" s="14"/>
      <c r="C1098" s="66"/>
      <c r="D1098" s="47"/>
      <c r="E1098" s="60"/>
      <c r="F1098" s="14"/>
      <c r="G1098" s="60"/>
    </row>
    <row r="1099" spans="2:7" ht="12.75">
      <c r="B1099" s="14"/>
      <c r="C1099" s="13"/>
      <c r="D1099" s="13"/>
      <c r="E1099" s="14"/>
      <c r="F1099" s="14"/>
      <c r="G1099" s="14"/>
    </row>
    <row r="1100" spans="2:7" ht="12.75">
      <c r="B1100" s="14"/>
      <c r="C1100" s="15"/>
      <c r="D1100" s="15"/>
      <c r="E1100" s="35"/>
      <c r="F1100" s="14"/>
      <c r="G1100" s="35"/>
    </row>
    <row r="1101" spans="2:7" ht="12.75">
      <c r="B1101" s="14"/>
      <c r="C1101" s="15"/>
      <c r="D1101" s="15"/>
      <c r="E1101" s="35"/>
      <c r="F1101" s="14"/>
      <c r="G1101" s="35"/>
    </row>
    <row r="1102" spans="2:7" ht="12.75">
      <c r="B1102" s="14"/>
      <c r="C1102" s="13"/>
      <c r="D1102" s="13"/>
      <c r="E1102" s="60"/>
      <c r="F1102" s="14"/>
      <c r="G1102" s="60"/>
    </row>
    <row r="1103" spans="2:7" ht="12.75">
      <c r="B1103" s="14"/>
      <c r="C1103" s="15"/>
      <c r="D1103" s="15"/>
      <c r="E1103" s="35"/>
      <c r="F1103" s="14"/>
      <c r="G1103" s="35"/>
    </row>
    <row r="1104" spans="2:7" ht="12.75">
      <c r="B1104" s="14"/>
      <c r="C1104" s="13"/>
      <c r="D1104" s="13"/>
      <c r="E1104" s="14"/>
      <c r="F1104" s="14"/>
      <c r="G1104" s="14"/>
    </row>
    <row r="1105" spans="2:7" ht="15.75">
      <c r="B1105" s="14"/>
      <c r="C1105" s="15" t="s">
        <v>873</v>
      </c>
      <c r="D1105" s="27" t="s">
        <v>874</v>
      </c>
      <c r="E1105" s="53">
        <f>E1086</f>
        <v>2500</v>
      </c>
      <c r="F1105" s="69"/>
      <c r="G1105" s="53">
        <f>G1086</f>
        <v>2500</v>
      </c>
    </row>
    <row r="1106" spans="2:7" ht="12.75">
      <c r="B1106" s="14"/>
      <c r="C1106" s="15"/>
      <c r="D1106" s="18"/>
      <c r="E1106" s="25"/>
      <c r="F1106" s="25"/>
      <c r="G1106" s="26"/>
    </row>
    <row r="1107" spans="2:7" ht="12.75">
      <c r="B1107" s="14"/>
      <c r="C1107" s="15"/>
      <c r="D1107" s="18"/>
      <c r="E1107" s="25"/>
      <c r="F1107" s="25"/>
      <c r="G1107" s="26"/>
    </row>
    <row r="1108" spans="2:7" ht="12.75">
      <c r="B1108" s="14"/>
      <c r="C1108" s="15"/>
      <c r="D1108" s="21"/>
      <c r="E1108" s="25"/>
      <c r="F1108" s="25"/>
      <c r="G1108" s="26"/>
    </row>
    <row r="1109" spans="2:7" ht="12.75">
      <c r="B1109" s="14"/>
      <c r="C1109" s="15"/>
      <c r="D1109" s="21"/>
      <c r="E1109" s="22"/>
      <c r="F1109" s="22"/>
      <c r="G1109" s="23"/>
    </row>
    <row r="1110" spans="2:7" ht="12.75">
      <c r="B1110" s="35"/>
      <c r="C1110" s="15"/>
      <c r="D1110" s="21"/>
      <c r="E1110" s="22"/>
      <c r="F1110" s="22"/>
      <c r="G1110" s="23"/>
    </row>
    <row r="1111" spans="2:7" ht="12.75">
      <c r="B1111" s="14"/>
      <c r="C1111" s="13" t="s">
        <v>742</v>
      </c>
      <c r="D1111" s="9" t="s">
        <v>756</v>
      </c>
      <c r="E1111" s="10"/>
      <c r="F1111" s="10"/>
      <c r="G1111" s="11"/>
    </row>
    <row r="1112" spans="2:7" ht="12.75">
      <c r="B1112" s="14"/>
      <c r="C1112" s="13" t="s">
        <v>744</v>
      </c>
      <c r="D1112" s="9" t="s">
        <v>842</v>
      </c>
      <c r="E1112" s="10"/>
      <c r="F1112" s="10"/>
      <c r="G1112" s="11"/>
    </row>
    <row r="1113" spans="2:7" ht="12.75">
      <c r="B1113" s="14"/>
      <c r="C1113" s="13" t="s">
        <v>746</v>
      </c>
      <c r="D1113" s="9" t="s">
        <v>924</v>
      </c>
      <c r="E1113" s="10"/>
      <c r="F1113" s="10"/>
      <c r="G1113" s="11"/>
    </row>
    <row r="1114" spans="2:7" ht="12.75">
      <c r="B1114" s="14"/>
      <c r="C1114" s="13" t="s">
        <v>748</v>
      </c>
      <c r="D1114" s="9" t="s">
        <v>925</v>
      </c>
      <c r="E1114" s="10"/>
      <c r="F1114" s="10"/>
      <c r="G1114" s="11"/>
    </row>
    <row r="1115" spans="2:7" ht="12.75">
      <c r="B1115" s="14"/>
      <c r="C1115" s="13" t="s">
        <v>750</v>
      </c>
      <c r="D1115" s="9" t="s">
        <v>22</v>
      </c>
      <c r="E1115" s="10"/>
      <c r="F1115" s="10"/>
      <c r="G1115" s="11"/>
    </row>
    <row r="1126" spans="3:7" ht="15.75">
      <c r="C1126" s="222" t="s">
        <v>56</v>
      </c>
      <c r="D1126" s="222"/>
      <c r="E1126" s="222"/>
      <c r="F1126" s="222"/>
      <c r="G1126" s="222"/>
    </row>
    <row r="1127" spans="3:7" ht="15.75">
      <c r="C1127" s="1"/>
      <c r="D1127" s="1"/>
      <c r="E1127" s="1"/>
      <c r="F1127" s="223" t="s">
        <v>57</v>
      </c>
      <c r="G1127" s="223"/>
    </row>
    <row r="1128" spans="2:7" ht="12.75">
      <c r="B1128" s="14"/>
      <c r="C1128" s="2" t="s">
        <v>58</v>
      </c>
      <c r="D1128" s="3" t="s">
        <v>59</v>
      </c>
      <c r="E1128" s="4"/>
      <c r="F1128" s="4"/>
      <c r="G1128" s="5"/>
    </row>
    <row r="1129" spans="2:7" ht="12.75">
      <c r="B1129" s="14"/>
      <c r="C1129" s="12">
        <v>2133</v>
      </c>
      <c r="D1129" s="6" t="s">
        <v>680</v>
      </c>
      <c r="E1129" s="7"/>
      <c r="F1129" s="7"/>
      <c r="G1129" s="8"/>
    </row>
    <row r="1130" spans="2:7" ht="12.75">
      <c r="B1130" s="14"/>
      <c r="C1130" s="2" t="s">
        <v>61</v>
      </c>
      <c r="D1130" s="9"/>
      <c r="E1130" s="10"/>
      <c r="F1130" s="10"/>
      <c r="G1130" s="11"/>
    </row>
    <row r="1131" spans="2:7" ht="12.75">
      <c r="B1131" s="14"/>
      <c r="C1131" s="12" t="s">
        <v>62</v>
      </c>
      <c r="D1131" s="12" t="s">
        <v>865</v>
      </c>
      <c r="E1131" s="12" t="s">
        <v>866</v>
      </c>
      <c r="F1131" s="12" t="s">
        <v>867</v>
      </c>
      <c r="G1131" s="12" t="s">
        <v>868</v>
      </c>
    </row>
    <row r="1132" spans="2:7" ht="18">
      <c r="B1132" s="14"/>
      <c r="C1132" s="38" t="s">
        <v>882</v>
      </c>
      <c r="D1132" s="15" t="s">
        <v>869</v>
      </c>
      <c r="E1132" s="52">
        <f>E1133+E1137</f>
        <v>27500</v>
      </c>
      <c r="F1132" s="14"/>
      <c r="G1132" s="52">
        <f>G1133+G1137</f>
        <v>27500</v>
      </c>
    </row>
    <row r="1133" spans="2:7" ht="12.75">
      <c r="B1133" s="14"/>
      <c r="C1133" s="38" t="s">
        <v>887</v>
      </c>
      <c r="D1133" s="15" t="s">
        <v>872</v>
      </c>
      <c r="E1133" s="35">
        <f>E1134</f>
        <v>27500</v>
      </c>
      <c r="F1133" s="14"/>
      <c r="G1133" s="35">
        <f>G1134</f>
        <v>27500</v>
      </c>
    </row>
    <row r="1134" spans="2:7" ht="12.75">
      <c r="B1134" s="14"/>
      <c r="C1134" s="38" t="s">
        <v>892</v>
      </c>
      <c r="D1134" s="15" t="s">
        <v>875</v>
      </c>
      <c r="E1134" s="35">
        <f>SUM(E1135:E1139)</f>
        <v>27500</v>
      </c>
      <c r="F1134" s="14"/>
      <c r="G1134" s="35">
        <f>SUM(G1135:G1139)</f>
        <v>27500</v>
      </c>
    </row>
    <row r="1135" spans="2:7" ht="12.75">
      <c r="B1135" s="14"/>
      <c r="C1135" s="66" t="s">
        <v>894</v>
      </c>
      <c r="D1135" s="47" t="s">
        <v>876</v>
      </c>
      <c r="E1135" s="60">
        <v>1500</v>
      </c>
      <c r="F1135" s="14"/>
      <c r="G1135" s="60">
        <v>1500</v>
      </c>
    </row>
    <row r="1136" spans="2:7" ht="12.75">
      <c r="B1136" s="14"/>
      <c r="C1136" s="66" t="s">
        <v>895</v>
      </c>
      <c r="D1136" s="47" t="s">
        <v>730</v>
      </c>
      <c r="E1136" s="60">
        <v>6000</v>
      </c>
      <c r="F1136" s="14"/>
      <c r="G1136" s="60">
        <v>6000</v>
      </c>
    </row>
    <row r="1137" spans="2:7" ht="12.75">
      <c r="B1137" s="14"/>
      <c r="C1137" s="66"/>
      <c r="D1137" s="47" t="s">
        <v>731</v>
      </c>
      <c r="E1137" s="14"/>
      <c r="F1137" s="14"/>
      <c r="G1137" s="14"/>
    </row>
    <row r="1138" spans="2:7" ht="12.75">
      <c r="B1138" s="14"/>
      <c r="C1138" s="66" t="s">
        <v>898</v>
      </c>
      <c r="D1138" s="47" t="s">
        <v>213</v>
      </c>
      <c r="E1138" s="60">
        <v>20000</v>
      </c>
      <c r="F1138" s="14"/>
      <c r="G1138" s="60">
        <v>20000</v>
      </c>
    </row>
    <row r="1139" spans="2:7" ht="12.75">
      <c r="B1139" s="14"/>
      <c r="C1139" s="66"/>
      <c r="D1139" s="47"/>
      <c r="E1139" s="60"/>
      <c r="F1139" s="14"/>
      <c r="G1139" s="60"/>
    </row>
    <row r="1140" spans="2:7" ht="12.75">
      <c r="B1140" s="14"/>
      <c r="C1140" s="66"/>
      <c r="D1140" s="47"/>
      <c r="E1140" s="60"/>
      <c r="F1140" s="14"/>
      <c r="G1140" s="60"/>
    </row>
    <row r="1141" spans="2:7" ht="12.75">
      <c r="B1141" s="14"/>
      <c r="C1141" s="66"/>
      <c r="D1141" s="47"/>
      <c r="E1141" s="14"/>
      <c r="F1141" s="14"/>
      <c r="G1141" s="14"/>
    </row>
    <row r="1142" spans="2:7" ht="12.75">
      <c r="B1142" s="14"/>
      <c r="C1142" s="66"/>
      <c r="D1142" s="47"/>
      <c r="E1142" s="60"/>
      <c r="F1142" s="14"/>
      <c r="G1142" s="60"/>
    </row>
    <row r="1143" spans="2:7" ht="12.75">
      <c r="B1143" s="14"/>
      <c r="C1143" s="66"/>
      <c r="D1143" s="47"/>
      <c r="E1143" s="60"/>
      <c r="F1143" s="14"/>
      <c r="G1143" s="60"/>
    </row>
    <row r="1144" spans="2:7" ht="12.75">
      <c r="B1144" s="14"/>
      <c r="C1144" s="13"/>
      <c r="D1144" s="13"/>
      <c r="E1144" s="14"/>
      <c r="F1144" s="14"/>
      <c r="G1144" s="14"/>
    </row>
    <row r="1145" spans="2:7" ht="12.75">
      <c r="B1145" s="14"/>
      <c r="C1145" s="15"/>
      <c r="D1145" s="15"/>
      <c r="E1145" s="35"/>
      <c r="F1145" s="14"/>
      <c r="G1145" s="35"/>
    </row>
    <row r="1146" spans="2:7" ht="12.75">
      <c r="B1146" s="14"/>
      <c r="C1146" s="15"/>
      <c r="D1146" s="15"/>
      <c r="E1146" s="35"/>
      <c r="F1146" s="14"/>
      <c r="G1146" s="35"/>
    </row>
    <row r="1147" spans="2:7" ht="12.75">
      <c r="B1147" s="14"/>
      <c r="C1147" s="13"/>
      <c r="D1147" s="13"/>
      <c r="E1147" s="60"/>
      <c r="F1147" s="14"/>
      <c r="G1147" s="60"/>
    </row>
    <row r="1148" spans="2:7" ht="12.75">
      <c r="B1148" s="14"/>
      <c r="C1148" s="15"/>
      <c r="D1148" s="15"/>
      <c r="E1148" s="35"/>
      <c r="F1148" s="14"/>
      <c r="G1148" s="35"/>
    </row>
    <row r="1149" spans="2:7" ht="12.75">
      <c r="B1149" s="14"/>
      <c r="C1149" s="13"/>
      <c r="D1149" s="13"/>
      <c r="E1149" s="14"/>
      <c r="F1149" s="14"/>
      <c r="G1149" s="14"/>
    </row>
    <row r="1150" spans="2:7" ht="15.75">
      <c r="B1150" s="14"/>
      <c r="C1150" s="15" t="s">
        <v>873</v>
      </c>
      <c r="D1150" s="27" t="s">
        <v>874</v>
      </c>
      <c r="E1150" s="53">
        <f>E1132</f>
        <v>27500</v>
      </c>
      <c r="F1150" s="69"/>
      <c r="G1150" s="53">
        <f>G1132</f>
        <v>27500</v>
      </c>
    </row>
    <row r="1151" spans="2:7" ht="12.75">
      <c r="B1151" s="14"/>
      <c r="C1151" s="15"/>
      <c r="D1151" s="18"/>
      <c r="E1151" s="25"/>
      <c r="F1151" s="25"/>
      <c r="G1151" s="26"/>
    </row>
    <row r="1152" spans="2:7" ht="12.75">
      <c r="B1152" s="14"/>
      <c r="C1152" s="15"/>
      <c r="D1152" s="18"/>
      <c r="E1152" s="25"/>
      <c r="F1152" s="25"/>
      <c r="G1152" s="26"/>
    </row>
    <row r="1153" spans="2:7" ht="12.75">
      <c r="B1153" s="14"/>
      <c r="C1153" s="15"/>
      <c r="D1153" s="21"/>
      <c r="E1153" s="25"/>
      <c r="F1153" s="25"/>
      <c r="G1153" s="26"/>
    </row>
    <row r="1154" spans="2:7" ht="12.75">
      <c r="B1154" s="14"/>
      <c r="C1154" s="15"/>
      <c r="D1154" s="21"/>
      <c r="E1154" s="22"/>
      <c r="F1154" s="22"/>
      <c r="G1154" s="23"/>
    </row>
    <row r="1155" spans="2:7" ht="12.75">
      <c r="B1155" s="35"/>
      <c r="C1155" s="15"/>
      <c r="D1155" s="21"/>
      <c r="E1155" s="22"/>
      <c r="F1155" s="22"/>
      <c r="G1155" s="23"/>
    </row>
    <row r="1156" spans="2:7" ht="12.75">
      <c r="B1156" s="14"/>
      <c r="C1156" s="13" t="s">
        <v>742</v>
      </c>
      <c r="D1156" s="9" t="s">
        <v>756</v>
      </c>
      <c r="E1156" s="10"/>
      <c r="F1156" s="10"/>
      <c r="G1156" s="11"/>
    </row>
    <row r="1157" spans="2:7" ht="12.75">
      <c r="B1157" s="14"/>
      <c r="C1157" s="13" t="s">
        <v>744</v>
      </c>
      <c r="D1157" s="9" t="s">
        <v>842</v>
      </c>
      <c r="E1157" s="10"/>
      <c r="F1157" s="10"/>
      <c r="G1157" s="11"/>
    </row>
    <row r="1158" spans="2:7" ht="12.75">
      <c r="B1158" s="14"/>
      <c r="C1158" s="13" t="s">
        <v>746</v>
      </c>
      <c r="D1158" s="9" t="s">
        <v>766</v>
      </c>
      <c r="E1158" s="10"/>
      <c r="F1158" s="10"/>
      <c r="G1158" s="11"/>
    </row>
    <row r="1159" spans="2:7" ht="12.75">
      <c r="B1159" s="14"/>
      <c r="C1159" s="13" t="s">
        <v>748</v>
      </c>
      <c r="D1159" s="9" t="s">
        <v>773</v>
      </c>
      <c r="E1159" s="10"/>
      <c r="F1159" s="10"/>
      <c r="G1159" s="11"/>
    </row>
    <row r="1160" spans="2:7" ht="12.75">
      <c r="B1160" s="14"/>
      <c r="C1160" s="13" t="s">
        <v>750</v>
      </c>
      <c r="D1160" s="9" t="s">
        <v>23</v>
      </c>
      <c r="E1160" s="10"/>
      <c r="F1160" s="10"/>
      <c r="G1160" s="11"/>
    </row>
    <row r="1174" spans="3:7" ht="15.75">
      <c r="C1174" s="222" t="s">
        <v>56</v>
      </c>
      <c r="D1174" s="222"/>
      <c r="E1174" s="222"/>
      <c r="F1174" s="222"/>
      <c r="G1174" s="222"/>
    </row>
    <row r="1175" spans="3:7" ht="15.75">
      <c r="C1175" s="1"/>
      <c r="D1175" s="1"/>
      <c r="E1175" s="1"/>
      <c r="F1175" s="223" t="s">
        <v>57</v>
      </c>
      <c r="G1175" s="223"/>
    </row>
    <row r="1176" spans="2:7" ht="12.75">
      <c r="B1176" s="14"/>
      <c r="C1176" s="2" t="s">
        <v>58</v>
      </c>
      <c r="D1176" s="3" t="s">
        <v>59</v>
      </c>
      <c r="E1176" s="4"/>
      <c r="F1176" s="4"/>
      <c r="G1176" s="5"/>
    </row>
    <row r="1177" spans="2:7" ht="12.75">
      <c r="B1177" s="14"/>
      <c r="C1177" s="12">
        <v>1110</v>
      </c>
      <c r="D1177" s="6" t="s">
        <v>681</v>
      </c>
      <c r="E1177" s="7"/>
      <c r="F1177" s="7"/>
      <c r="G1177" s="8"/>
    </row>
    <row r="1178" spans="2:7" ht="12.75">
      <c r="B1178" s="14"/>
      <c r="C1178" s="2" t="s">
        <v>61</v>
      </c>
      <c r="D1178" s="9"/>
      <c r="E1178" s="10"/>
      <c r="F1178" s="10"/>
      <c r="G1178" s="11"/>
    </row>
    <row r="1179" spans="2:7" ht="12.75">
      <c r="B1179" s="14"/>
      <c r="C1179" s="12" t="s">
        <v>62</v>
      </c>
      <c r="D1179" s="12" t="s">
        <v>865</v>
      </c>
      <c r="E1179" s="12" t="s">
        <v>866</v>
      </c>
      <c r="F1179" s="12" t="s">
        <v>867</v>
      </c>
      <c r="G1179" s="12" t="s">
        <v>868</v>
      </c>
    </row>
    <row r="1180" spans="2:7" ht="18">
      <c r="B1180" s="14"/>
      <c r="C1180" s="38" t="s">
        <v>882</v>
      </c>
      <c r="D1180" s="15" t="s">
        <v>869</v>
      </c>
      <c r="E1180" s="52">
        <f>E1181+E1187</f>
        <v>6000</v>
      </c>
      <c r="F1180" s="14"/>
      <c r="G1180" s="52">
        <f>G1181+G1187</f>
        <v>6000</v>
      </c>
    </row>
    <row r="1181" spans="2:7" ht="12.75">
      <c r="B1181" s="14"/>
      <c r="C1181" s="38" t="s">
        <v>887</v>
      </c>
      <c r="D1181" s="15" t="s">
        <v>872</v>
      </c>
      <c r="E1181" s="35">
        <f>E1182+E1184</f>
        <v>6000</v>
      </c>
      <c r="F1181" s="14"/>
      <c r="G1181" s="35">
        <f>G1182+G1184</f>
        <v>6000</v>
      </c>
    </row>
    <row r="1182" spans="2:7" ht="12.75">
      <c r="B1182" s="14"/>
      <c r="C1182" s="15" t="s">
        <v>48</v>
      </c>
      <c r="D1182" s="15" t="s">
        <v>613</v>
      </c>
      <c r="E1182" s="35">
        <f>E1183</f>
        <v>2000</v>
      </c>
      <c r="F1182" s="35"/>
      <c r="G1182" s="35">
        <f>G1183</f>
        <v>2000</v>
      </c>
    </row>
    <row r="1183" spans="2:7" ht="12.75">
      <c r="B1183" s="14"/>
      <c r="C1183" s="47" t="s">
        <v>51</v>
      </c>
      <c r="D1183" s="47" t="s">
        <v>614</v>
      </c>
      <c r="E1183" s="60">
        <v>2000</v>
      </c>
      <c r="F1183" s="60"/>
      <c r="G1183" s="60">
        <v>2000</v>
      </c>
    </row>
    <row r="1184" spans="2:7" ht="12.75">
      <c r="B1184" s="14"/>
      <c r="C1184" s="38" t="s">
        <v>892</v>
      </c>
      <c r="D1184" s="15" t="s">
        <v>875</v>
      </c>
      <c r="E1184" s="35">
        <f>SUM(E1185:E1190)</f>
        <v>4000</v>
      </c>
      <c r="F1184" s="14"/>
      <c r="G1184" s="35">
        <f>SUM(G1185:G1190)</f>
        <v>4000</v>
      </c>
    </row>
    <row r="1185" spans="2:7" ht="12.75">
      <c r="B1185" s="14"/>
      <c r="C1185" s="66" t="s">
        <v>894</v>
      </c>
      <c r="D1185" s="47" t="s">
        <v>876</v>
      </c>
      <c r="E1185" s="60">
        <v>1000</v>
      </c>
      <c r="F1185" s="14"/>
      <c r="G1185" s="60">
        <v>1000</v>
      </c>
    </row>
    <row r="1186" spans="2:7" ht="12.75">
      <c r="B1186" s="14"/>
      <c r="C1186" s="66" t="s">
        <v>898</v>
      </c>
      <c r="D1186" s="47" t="s">
        <v>213</v>
      </c>
      <c r="E1186" s="60">
        <v>3000</v>
      </c>
      <c r="F1186" s="14"/>
      <c r="G1186" s="60">
        <v>3000</v>
      </c>
    </row>
    <row r="1187" spans="2:7" ht="12.75">
      <c r="B1187" s="14"/>
      <c r="C1187" s="66"/>
      <c r="D1187" s="47"/>
      <c r="E1187" s="60"/>
      <c r="F1187" s="14"/>
      <c r="G1187" s="60"/>
    </row>
    <row r="1188" spans="2:7" ht="12.75">
      <c r="B1188" s="14"/>
      <c r="C1188" s="66"/>
      <c r="D1188" s="47"/>
      <c r="E1188" s="14"/>
      <c r="F1188" s="14"/>
      <c r="G1188" s="14"/>
    </row>
    <row r="1189" spans="2:7" ht="12.75">
      <c r="B1189" s="14"/>
      <c r="C1189" s="66"/>
      <c r="D1189" s="47"/>
      <c r="E1189" s="60"/>
      <c r="F1189" s="14"/>
      <c r="G1189" s="60"/>
    </row>
    <row r="1190" spans="2:7" ht="12.75">
      <c r="B1190" s="14"/>
      <c r="C1190" s="66"/>
      <c r="D1190" s="47"/>
      <c r="E1190" s="60"/>
      <c r="F1190" s="14"/>
      <c r="G1190" s="60"/>
    </row>
    <row r="1191" spans="2:7" ht="12.75">
      <c r="B1191" s="14"/>
      <c r="C1191" s="66"/>
      <c r="D1191" s="47"/>
      <c r="E1191" s="60"/>
      <c r="F1191" s="14"/>
      <c r="G1191" s="60"/>
    </row>
    <row r="1192" spans="2:7" ht="12.75">
      <c r="B1192" s="14"/>
      <c r="C1192" s="66"/>
      <c r="D1192" s="47"/>
      <c r="E1192" s="14"/>
      <c r="F1192" s="14"/>
      <c r="G1192" s="14"/>
    </row>
    <row r="1193" spans="2:7" ht="12.75">
      <c r="B1193" s="14"/>
      <c r="C1193" s="66"/>
      <c r="D1193" s="47"/>
      <c r="E1193" s="60"/>
      <c r="F1193" s="14"/>
      <c r="G1193" s="60"/>
    </row>
    <row r="1194" spans="2:7" ht="12.75">
      <c r="B1194" s="14"/>
      <c r="C1194" s="66"/>
      <c r="D1194" s="47"/>
      <c r="E1194" s="60"/>
      <c r="F1194" s="14"/>
      <c r="G1194" s="60"/>
    </row>
    <row r="1195" spans="2:7" ht="12.75">
      <c r="B1195" s="14"/>
      <c r="C1195" s="13"/>
      <c r="D1195" s="13"/>
      <c r="E1195" s="14"/>
      <c r="F1195" s="14"/>
      <c r="G1195" s="14"/>
    </row>
    <row r="1196" spans="2:7" ht="12.75">
      <c r="B1196" s="14"/>
      <c r="C1196" s="15"/>
      <c r="D1196" s="15"/>
      <c r="E1196" s="35"/>
      <c r="F1196" s="14"/>
      <c r="G1196" s="35"/>
    </row>
    <row r="1197" spans="2:7" ht="12.75">
      <c r="B1197" s="14"/>
      <c r="C1197" s="15"/>
      <c r="D1197" s="15"/>
      <c r="E1197" s="35"/>
      <c r="F1197" s="35"/>
      <c r="G1197" s="35"/>
    </row>
    <row r="1198" spans="2:7" ht="12.75">
      <c r="B1198" s="14"/>
      <c r="C1198" s="47"/>
      <c r="D1198" s="47"/>
      <c r="E1198" s="60"/>
      <c r="F1198" s="60"/>
      <c r="G1198" s="60"/>
    </row>
    <row r="1199" spans="2:7" ht="12.75">
      <c r="B1199" s="14"/>
      <c r="C1199" s="15"/>
      <c r="D1199" s="15"/>
      <c r="E1199" s="35"/>
      <c r="F1199" s="14"/>
      <c r="G1199" s="35"/>
    </row>
    <row r="1200" spans="2:7" ht="12.75">
      <c r="B1200" s="14"/>
      <c r="C1200" s="13"/>
      <c r="D1200" s="13"/>
      <c r="E1200" s="14"/>
      <c r="F1200" s="14"/>
      <c r="G1200" s="14"/>
    </row>
    <row r="1201" spans="2:7" ht="15.75">
      <c r="B1201" s="14"/>
      <c r="C1201" s="15" t="s">
        <v>873</v>
      </c>
      <c r="D1201" s="27" t="s">
        <v>874</v>
      </c>
      <c r="E1201" s="53">
        <f>E1180</f>
        <v>6000</v>
      </c>
      <c r="F1201" s="69"/>
      <c r="G1201" s="53">
        <f>G1180</f>
        <v>6000</v>
      </c>
    </row>
    <row r="1202" spans="2:7" ht="12.75">
      <c r="B1202" s="14"/>
      <c r="C1202" s="15"/>
      <c r="D1202" s="18"/>
      <c r="E1202" s="25"/>
      <c r="F1202" s="25"/>
      <c r="G1202" s="26"/>
    </row>
    <row r="1203" spans="2:7" ht="12.75">
      <c r="B1203" s="14"/>
      <c r="C1203" s="15"/>
      <c r="D1203" s="18"/>
      <c r="E1203" s="25"/>
      <c r="F1203" s="25"/>
      <c r="G1203" s="26"/>
    </row>
    <row r="1204" spans="2:7" ht="12.75">
      <c r="B1204" s="14"/>
      <c r="C1204" s="15"/>
      <c r="D1204" s="21"/>
      <c r="E1204" s="25"/>
      <c r="F1204" s="25"/>
      <c r="G1204" s="26"/>
    </row>
    <row r="1205" spans="2:7" ht="12.75">
      <c r="B1205" s="14"/>
      <c r="C1205" s="15"/>
      <c r="D1205" s="21"/>
      <c r="E1205" s="22"/>
      <c r="F1205" s="22"/>
      <c r="G1205" s="23"/>
    </row>
    <row r="1206" spans="2:7" ht="12.75">
      <c r="B1206" s="35"/>
      <c r="C1206" s="15"/>
      <c r="D1206" s="21"/>
      <c r="E1206" s="22"/>
      <c r="F1206" s="22"/>
      <c r="G1206" s="23"/>
    </row>
    <row r="1207" spans="2:7" ht="12.75">
      <c r="B1207" s="14"/>
      <c r="C1207" s="13" t="s">
        <v>742</v>
      </c>
      <c r="D1207" s="9" t="s">
        <v>756</v>
      </c>
      <c r="E1207" s="10"/>
      <c r="F1207" s="10"/>
      <c r="G1207" s="11"/>
    </row>
    <row r="1208" spans="2:7" ht="12.75">
      <c r="B1208" s="14"/>
      <c r="C1208" s="13" t="s">
        <v>744</v>
      </c>
      <c r="D1208" s="9" t="s">
        <v>842</v>
      </c>
      <c r="E1208" s="10"/>
      <c r="F1208" s="10"/>
      <c r="G1208" s="11"/>
    </row>
    <row r="1209" spans="2:7" ht="12.75">
      <c r="B1209" s="14"/>
      <c r="C1209" s="13" t="s">
        <v>746</v>
      </c>
      <c r="D1209" s="9" t="s">
        <v>766</v>
      </c>
      <c r="E1209" s="10"/>
      <c r="F1209" s="10"/>
      <c r="G1209" s="11"/>
    </row>
    <row r="1210" spans="2:7" ht="12.75">
      <c r="B1210" s="14"/>
      <c r="C1210" s="13" t="s">
        <v>748</v>
      </c>
      <c r="D1210" s="9" t="s">
        <v>773</v>
      </c>
      <c r="E1210" s="10"/>
      <c r="F1210" s="10"/>
      <c r="G1210" s="11"/>
    </row>
    <row r="1211" spans="2:7" ht="12.75">
      <c r="B1211" s="14"/>
      <c r="C1211" s="13" t="s">
        <v>750</v>
      </c>
      <c r="D1211" s="9" t="s">
        <v>23</v>
      </c>
      <c r="E1211" s="10"/>
      <c r="F1211" s="10"/>
      <c r="G1211" s="11"/>
    </row>
    <row r="1221" spans="3:7" ht="15.75">
      <c r="C1221" s="222" t="s">
        <v>56</v>
      </c>
      <c r="D1221" s="222"/>
      <c r="E1221" s="222"/>
      <c r="F1221" s="222"/>
      <c r="G1221" s="222"/>
    </row>
    <row r="1222" spans="3:7" ht="15.75">
      <c r="C1222" s="1"/>
      <c r="D1222" s="1"/>
      <c r="E1222" s="1"/>
      <c r="F1222" s="223" t="s">
        <v>57</v>
      </c>
      <c r="G1222" s="223"/>
    </row>
    <row r="1223" spans="2:7" ht="12.75">
      <c r="B1223" s="14"/>
      <c r="C1223" s="2" t="s">
        <v>58</v>
      </c>
      <c r="D1223" s="3" t="s">
        <v>59</v>
      </c>
      <c r="E1223" s="4"/>
      <c r="F1223" s="4"/>
      <c r="G1223" s="5"/>
    </row>
    <row r="1224" spans="2:7" ht="12.75">
      <c r="B1224" s="14"/>
      <c r="C1224" s="130">
        <v>1111</v>
      </c>
      <c r="D1224" s="6" t="s">
        <v>159</v>
      </c>
      <c r="E1224" s="7"/>
      <c r="F1224" s="7"/>
      <c r="G1224" s="8"/>
    </row>
    <row r="1225" spans="2:7" ht="12.75">
      <c r="B1225" s="14"/>
      <c r="C1225" s="2" t="s">
        <v>61</v>
      </c>
      <c r="D1225" s="9"/>
      <c r="E1225" s="10"/>
      <c r="F1225" s="10"/>
      <c r="G1225" s="11"/>
    </row>
    <row r="1226" spans="2:7" ht="12.75">
      <c r="B1226" s="14"/>
      <c r="C1226" s="12" t="s">
        <v>62</v>
      </c>
      <c r="D1226" s="12" t="s">
        <v>865</v>
      </c>
      <c r="E1226" s="12" t="s">
        <v>866</v>
      </c>
      <c r="F1226" s="12" t="s">
        <v>867</v>
      </c>
      <c r="G1226" s="12" t="s">
        <v>868</v>
      </c>
    </row>
    <row r="1227" spans="2:7" ht="12.75">
      <c r="B1227" s="14"/>
      <c r="C1227" s="38" t="s">
        <v>216</v>
      </c>
      <c r="D1227" s="15" t="s">
        <v>751</v>
      </c>
      <c r="E1227" s="35">
        <f>E1228</f>
        <v>6000</v>
      </c>
      <c r="F1227" s="14"/>
      <c r="G1227" s="35">
        <f>G1228</f>
        <v>6000</v>
      </c>
    </row>
    <row r="1228" spans="2:7" ht="12.75">
      <c r="B1228" s="14"/>
      <c r="C1228" s="38" t="s">
        <v>217</v>
      </c>
      <c r="D1228" s="15" t="s">
        <v>752</v>
      </c>
      <c r="E1228" s="35">
        <f>E1229</f>
        <v>6000</v>
      </c>
      <c r="F1228" s="14"/>
      <c r="G1228" s="35">
        <f>G1229</f>
        <v>6000</v>
      </c>
    </row>
    <row r="1229" spans="2:7" ht="12.75">
      <c r="B1229" s="14"/>
      <c r="C1229" s="38" t="s">
        <v>218</v>
      </c>
      <c r="D1229" s="15" t="s">
        <v>875</v>
      </c>
      <c r="E1229" s="35">
        <f>E1230</f>
        <v>6000</v>
      </c>
      <c r="F1229" s="14"/>
      <c r="G1229" s="35">
        <f>G1230</f>
        <v>6000</v>
      </c>
    </row>
    <row r="1230" spans="2:7" ht="12.75">
      <c r="B1230" s="14"/>
      <c r="C1230" s="66" t="s">
        <v>52</v>
      </c>
      <c r="D1230" s="47" t="s">
        <v>821</v>
      </c>
      <c r="E1230" s="60">
        <v>6000</v>
      </c>
      <c r="F1230" s="14"/>
      <c r="G1230" s="60">
        <v>6000</v>
      </c>
    </row>
    <row r="1231" spans="2:7" ht="12.75">
      <c r="B1231" s="14"/>
      <c r="C1231" s="66"/>
      <c r="D1231" s="47"/>
      <c r="E1231" s="14"/>
      <c r="F1231" s="14"/>
      <c r="G1231" s="14"/>
    </row>
    <row r="1232" spans="2:7" ht="12.75">
      <c r="B1232" s="14"/>
      <c r="C1232" s="66"/>
      <c r="D1232" s="47"/>
      <c r="E1232" s="60"/>
      <c r="F1232" s="14"/>
      <c r="G1232" s="60"/>
    </row>
    <row r="1233" spans="2:7" ht="12.75">
      <c r="B1233" s="14"/>
      <c r="C1233" s="38"/>
      <c r="D1233" s="15"/>
      <c r="E1233" s="35"/>
      <c r="F1233" s="14"/>
      <c r="G1233" s="35"/>
    </row>
    <row r="1234" spans="2:7" ht="12.75">
      <c r="B1234" s="14"/>
      <c r="C1234" s="38"/>
      <c r="D1234" s="15"/>
      <c r="E1234" s="35"/>
      <c r="F1234" s="14"/>
      <c r="G1234" s="35"/>
    </row>
    <row r="1235" spans="2:7" ht="12.75">
      <c r="B1235" s="14"/>
      <c r="C1235" s="38"/>
      <c r="D1235" s="15"/>
      <c r="E1235" s="35"/>
      <c r="F1235" s="14"/>
      <c r="G1235" s="35"/>
    </row>
    <row r="1236" spans="2:7" ht="12.75">
      <c r="B1236" s="14"/>
      <c r="C1236" s="66"/>
      <c r="D1236" s="47"/>
      <c r="E1236" s="60"/>
      <c r="F1236" s="14"/>
      <c r="G1236" s="60"/>
    </row>
    <row r="1237" spans="2:7" ht="12.75">
      <c r="B1237" s="14"/>
      <c r="C1237" s="66"/>
      <c r="D1237" s="47"/>
      <c r="E1237" s="14"/>
      <c r="F1237" s="14"/>
      <c r="G1237" s="14"/>
    </row>
    <row r="1238" spans="2:7" ht="12.75">
      <c r="B1238" s="14"/>
      <c r="C1238" s="66"/>
      <c r="D1238" s="47"/>
      <c r="E1238" s="60"/>
      <c r="F1238" s="14"/>
      <c r="G1238" s="60"/>
    </row>
    <row r="1239" spans="2:7" ht="12.75">
      <c r="B1239" s="14"/>
      <c r="C1239" s="66"/>
      <c r="D1239" s="47"/>
      <c r="E1239" s="60"/>
      <c r="F1239" s="14"/>
      <c r="G1239" s="60"/>
    </row>
    <row r="1240" spans="2:7" ht="12.75">
      <c r="B1240" s="14"/>
      <c r="C1240" s="13"/>
      <c r="D1240" s="13"/>
      <c r="E1240" s="14"/>
      <c r="F1240" s="14"/>
      <c r="G1240" s="14"/>
    </row>
    <row r="1241" spans="2:7" ht="12.75">
      <c r="B1241" s="14"/>
      <c r="C1241" s="15"/>
      <c r="D1241" s="15"/>
      <c r="E1241" s="35"/>
      <c r="F1241" s="14"/>
      <c r="G1241" s="35"/>
    </row>
    <row r="1242" spans="2:7" ht="12.75">
      <c r="B1242" s="14"/>
      <c r="C1242" s="15"/>
      <c r="D1242" s="15"/>
      <c r="E1242" s="35"/>
      <c r="F1242" s="14"/>
      <c r="G1242" s="35"/>
    </row>
    <row r="1243" spans="2:7" ht="12.75">
      <c r="B1243" s="14"/>
      <c r="C1243" s="13"/>
      <c r="D1243" s="13"/>
      <c r="E1243" s="60"/>
      <c r="F1243" s="14"/>
      <c r="G1243" s="60"/>
    </row>
    <row r="1244" spans="2:7" ht="12.75">
      <c r="B1244" s="14"/>
      <c r="C1244" s="15"/>
      <c r="D1244" s="15"/>
      <c r="E1244" s="35"/>
      <c r="F1244" s="14"/>
      <c r="G1244" s="35"/>
    </row>
    <row r="1245" spans="2:7" ht="12.75">
      <c r="B1245" s="14"/>
      <c r="C1245" s="13"/>
      <c r="D1245" s="13"/>
      <c r="E1245" s="14"/>
      <c r="F1245" s="14"/>
      <c r="G1245" s="14"/>
    </row>
    <row r="1246" spans="2:7" ht="15.75">
      <c r="B1246" s="14"/>
      <c r="C1246" s="15" t="s">
        <v>873</v>
      </c>
      <c r="D1246" s="27" t="s">
        <v>874</v>
      </c>
      <c r="E1246" s="53">
        <f>E1227+E1233</f>
        <v>6000</v>
      </c>
      <c r="F1246" s="53"/>
      <c r="G1246" s="53">
        <f>G1227+G1233</f>
        <v>6000</v>
      </c>
    </row>
    <row r="1247" spans="2:7" ht="12.75">
      <c r="B1247" s="14"/>
      <c r="C1247" s="15"/>
      <c r="D1247" s="18"/>
      <c r="E1247" s="25"/>
      <c r="F1247" s="25"/>
      <c r="G1247" s="26"/>
    </row>
    <row r="1248" spans="2:7" ht="12.75">
      <c r="B1248" s="14"/>
      <c r="C1248" s="15"/>
      <c r="D1248" s="18"/>
      <c r="E1248" s="25"/>
      <c r="F1248" s="25"/>
      <c r="G1248" s="26"/>
    </row>
    <row r="1249" spans="2:7" ht="12.75">
      <c r="B1249" s="14"/>
      <c r="C1249" s="15"/>
      <c r="D1249" s="21"/>
      <c r="E1249" s="25"/>
      <c r="F1249" s="25"/>
      <c r="G1249" s="26"/>
    </row>
    <row r="1250" spans="2:7" ht="12.75">
      <c r="B1250" s="14"/>
      <c r="C1250" s="15"/>
      <c r="D1250" s="21"/>
      <c r="E1250" s="22"/>
      <c r="F1250" s="22"/>
      <c r="G1250" s="23"/>
    </row>
    <row r="1251" spans="2:7" ht="12.75">
      <c r="B1251" s="35"/>
      <c r="C1251" s="15"/>
      <c r="D1251" s="21"/>
      <c r="E1251" s="22"/>
      <c r="F1251" s="22"/>
      <c r="G1251" s="23"/>
    </row>
    <row r="1252" spans="2:7" ht="12.75">
      <c r="B1252" s="14"/>
      <c r="C1252" s="13" t="s">
        <v>742</v>
      </c>
      <c r="D1252" s="9" t="s">
        <v>756</v>
      </c>
      <c r="E1252" s="10"/>
      <c r="F1252" s="10"/>
      <c r="G1252" s="11"/>
    </row>
    <row r="1253" spans="2:7" ht="12.75">
      <c r="B1253" s="14"/>
      <c r="C1253" s="13" t="s">
        <v>744</v>
      </c>
      <c r="D1253" s="9" t="s">
        <v>842</v>
      </c>
      <c r="E1253" s="10"/>
      <c r="F1253" s="10"/>
      <c r="G1253" s="11"/>
    </row>
    <row r="1254" spans="2:7" ht="12.75">
      <c r="B1254" s="14"/>
      <c r="C1254" s="13" t="s">
        <v>746</v>
      </c>
      <c r="D1254" s="9" t="s">
        <v>766</v>
      </c>
      <c r="E1254" s="10"/>
      <c r="F1254" s="10"/>
      <c r="G1254" s="11"/>
    </row>
    <row r="1255" spans="2:7" ht="12.75">
      <c r="B1255" s="14"/>
      <c r="C1255" s="13" t="s">
        <v>748</v>
      </c>
      <c r="D1255" s="9" t="s">
        <v>160</v>
      </c>
      <c r="E1255" s="10"/>
      <c r="F1255" s="10"/>
      <c r="G1255" s="11"/>
    </row>
    <row r="1256" spans="2:7" ht="12.75">
      <c r="B1256" s="14"/>
      <c r="C1256" s="13" t="s">
        <v>750</v>
      </c>
      <c r="D1256" s="9" t="s">
        <v>23</v>
      </c>
      <c r="E1256" s="10"/>
      <c r="F1256" s="10"/>
      <c r="G1256" s="11"/>
    </row>
  </sheetData>
  <sheetProtection/>
  <mergeCells count="53">
    <mergeCell ref="C142:G142"/>
    <mergeCell ref="F238:G238"/>
    <mergeCell ref="C2:G2"/>
    <mergeCell ref="C50:G50"/>
    <mergeCell ref="C237:G237"/>
    <mergeCell ref="F143:G143"/>
    <mergeCell ref="C192:G192"/>
    <mergeCell ref="F193:G193"/>
    <mergeCell ref="F51:G51"/>
    <mergeCell ref="C100:G100"/>
    <mergeCell ref="F101:G101"/>
    <mergeCell ref="F338:G338"/>
    <mergeCell ref="C378:G378"/>
    <mergeCell ref="F379:G379"/>
    <mergeCell ref="C521:G521"/>
    <mergeCell ref="C337:G337"/>
    <mergeCell ref="C284:G284"/>
    <mergeCell ref="F285:G285"/>
    <mergeCell ref="C709:G709"/>
    <mergeCell ref="F710:G710"/>
    <mergeCell ref="F522:G522"/>
    <mergeCell ref="C425:G425"/>
    <mergeCell ref="F426:G426"/>
    <mergeCell ref="C475:G475"/>
    <mergeCell ref="F476:G476"/>
    <mergeCell ref="C850:G850"/>
    <mergeCell ref="F851:G851"/>
    <mergeCell ref="C566:G566"/>
    <mergeCell ref="F567:G567"/>
    <mergeCell ref="C1221:G1221"/>
    <mergeCell ref="F1222:G1222"/>
    <mergeCell ref="C614:G614"/>
    <mergeCell ref="F615:G615"/>
    <mergeCell ref="C662:G662"/>
    <mergeCell ref="F663:G663"/>
    <mergeCell ref="C940:G940"/>
    <mergeCell ref="F941:G941"/>
    <mergeCell ref="C987:G987"/>
    <mergeCell ref="F988:G988"/>
    <mergeCell ref="C755:G755"/>
    <mergeCell ref="F756:G756"/>
    <mergeCell ref="C894:G894"/>
    <mergeCell ref="F895:G895"/>
    <mergeCell ref="C806:G806"/>
    <mergeCell ref="F807:G807"/>
    <mergeCell ref="C1174:G1174"/>
    <mergeCell ref="F1175:G1175"/>
    <mergeCell ref="C1126:G1126"/>
    <mergeCell ref="F1127:G1127"/>
    <mergeCell ref="C1034:G1034"/>
    <mergeCell ref="F1035:G1035"/>
    <mergeCell ref="C1080:G1080"/>
    <mergeCell ref="F1081:G1081"/>
  </mergeCells>
  <printOptions horizontalCentered="1" verticalCentered="1"/>
  <pageMargins left="0.3937007874015748" right="0.5905511811023623" top="0.5118110236220472" bottom="0.5905511811023623" header="0.35433070866141736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1192"/>
  <sheetViews>
    <sheetView showGridLines="0" zoomScale="75" zoomScaleNormal="75" zoomScalePageLayoutView="0" workbookViewId="0" topLeftCell="C19">
      <selection activeCell="D43" sqref="D43"/>
    </sheetView>
  </sheetViews>
  <sheetFormatPr defaultColWidth="9.140625" defaultRowHeight="12.75"/>
  <cols>
    <col min="1" max="1" width="0.9921875" style="0" customWidth="1"/>
    <col min="2" max="2" width="14.00390625" style="0" customWidth="1"/>
    <col min="3" max="3" width="22.28125" style="0" customWidth="1"/>
    <col min="4" max="4" width="58.140625" style="0" customWidth="1"/>
    <col min="5" max="5" width="17.421875" style="0" customWidth="1"/>
    <col min="6" max="6" width="16.7109375" style="0" customWidth="1"/>
    <col min="7" max="7" width="21.00390625" style="0" customWidth="1"/>
  </cols>
  <sheetData>
    <row r="1" spans="3:7" ht="15.75">
      <c r="C1" s="222" t="s">
        <v>56</v>
      </c>
      <c r="D1" s="222"/>
      <c r="E1" s="222"/>
      <c r="F1" s="222"/>
      <c r="G1" s="222"/>
    </row>
    <row r="2" spans="3:7" ht="15.75">
      <c r="C2" s="1"/>
      <c r="D2" s="1"/>
      <c r="E2" s="1"/>
      <c r="F2" s="223" t="s">
        <v>57</v>
      </c>
      <c r="G2" s="223"/>
    </row>
    <row r="3" spans="2:7" ht="12.75">
      <c r="B3" s="14"/>
      <c r="C3" s="36" t="s">
        <v>58</v>
      </c>
      <c r="D3" s="3" t="s">
        <v>59</v>
      </c>
      <c r="E3" s="4"/>
      <c r="F3" s="4"/>
      <c r="G3" s="5"/>
    </row>
    <row r="4" spans="2:7" ht="12.75">
      <c r="B4" s="14"/>
      <c r="C4" s="132">
        <v>1017</v>
      </c>
      <c r="D4" s="161" t="s">
        <v>490</v>
      </c>
      <c r="E4" s="7"/>
      <c r="F4" s="7"/>
      <c r="G4" s="8"/>
    </row>
    <row r="5" spans="2:7" ht="12.75">
      <c r="B5" s="14"/>
      <c r="C5" s="36" t="s">
        <v>61</v>
      </c>
      <c r="D5" s="9"/>
      <c r="E5" s="10"/>
      <c r="F5" s="10"/>
      <c r="G5" s="11"/>
    </row>
    <row r="6" spans="2:7" ht="12.75">
      <c r="B6" s="14"/>
      <c r="C6" s="37" t="s">
        <v>62</v>
      </c>
      <c r="D6" s="12" t="s">
        <v>865</v>
      </c>
      <c r="E6" s="12" t="s">
        <v>866</v>
      </c>
      <c r="F6" s="12" t="s">
        <v>867</v>
      </c>
      <c r="G6" s="12" t="s">
        <v>868</v>
      </c>
    </row>
    <row r="7" spans="2:7" ht="18">
      <c r="B7" s="14"/>
      <c r="C7" s="38" t="s">
        <v>216</v>
      </c>
      <c r="D7" s="15" t="s">
        <v>751</v>
      </c>
      <c r="E7" s="52">
        <f aca="true" t="shared" si="0" ref="E7:G8">E8</f>
        <v>15000</v>
      </c>
      <c r="F7" s="35">
        <f t="shared" si="0"/>
        <v>102500</v>
      </c>
      <c r="G7" s="52">
        <f t="shared" si="0"/>
        <v>117500</v>
      </c>
    </row>
    <row r="8" spans="2:7" ht="15.75">
      <c r="B8" s="14"/>
      <c r="C8" s="38" t="s">
        <v>217</v>
      </c>
      <c r="D8" s="15" t="s">
        <v>752</v>
      </c>
      <c r="E8" s="50">
        <f t="shared" si="0"/>
        <v>15000</v>
      </c>
      <c r="F8" s="35">
        <f t="shared" si="0"/>
        <v>102500</v>
      </c>
      <c r="G8" s="50">
        <f t="shared" si="0"/>
        <v>117500</v>
      </c>
    </row>
    <row r="9" spans="2:7" ht="15">
      <c r="B9" s="14" t="s">
        <v>713</v>
      </c>
      <c r="C9" s="38" t="s">
        <v>218</v>
      </c>
      <c r="D9" s="15" t="s">
        <v>875</v>
      </c>
      <c r="E9" s="51">
        <f>E10</f>
        <v>15000</v>
      </c>
      <c r="F9" s="35">
        <f>F10+F11</f>
        <v>102500</v>
      </c>
      <c r="G9" s="51">
        <f>G10+G11</f>
        <v>117500</v>
      </c>
    </row>
    <row r="10" spans="2:7" ht="12.75">
      <c r="B10" s="91" t="s">
        <v>353</v>
      </c>
      <c r="C10" s="66" t="s">
        <v>822</v>
      </c>
      <c r="D10" s="47" t="s">
        <v>825</v>
      </c>
      <c r="E10" s="14">
        <v>15000</v>
      </c>
      <c r="F10" s="14">
        <v>0</v>
      </c>
      <c r="G10" s="14">
        <v>15000</v>
      </c>
    </row>
    <row r="11" spans="2:7" ht="12.75">
      <c r="B11" s="134" t="s">
        <v>561</v>
      </c>
      <c r="C11" s="11" t="s">
        <v>822</v>
      </c>
      <c r="D11" s="13" t="s">
        <v>825</v>
      </c>
      <c r="E11" s="14">
        <v>0</v>
      </c>
      <c r="F11" s="14">
        <v>102500</v>
      </c>
      <c r="G11" s="14">
        <v>102500</v>
      </c>
    </row>
    <row r="12" spans="2:7" ht="12.75">
      <c r="B12" s="14"/>
      <c r="C12" s="11"/>
      <c r="D12" s="13"/>
      <c r="E12" s="14"/>
      <c r="F12" s="14"/>
      <c r="G12" s="14"/>
    </row>
    <row r="13" spans="2:7" ht="12.75">
      <c r="B13" s="14"/>
      <c r="C13" s="11"/>
      <c r="D13" s="13"/>
      <c r="E13" s="14"/>
      <c r="F13" s="14"/>
      <c r="G13" s="14"/>
    </row>
    <row r="14" spans="2:7" ht="12.75">
      <c r="B14" s="14"/>
      <c r="C14" s="11"/>
      <c r="D14" s="139" t="s">
        <v>562</v>
      </c>
      <c r="E14" s="14"/>
      <c r="F14" s="14"/>
      <c r="G14" s="14"/>
    </row>
    <row r="15" spans="2:7" ht="12.75">
      <c r="B15" s="14"/>
      <c r="C15" s="11"/>
      <c r="D15" s="13"/>
      <c r="E15" s="14"/>
      <c r="F15" s="14"/>
      <c r="G15" s="14"/>
    </row>
    <row r="16" spans="2:7" ht="12.75">
      <c r="B16" s="14"/>
      <c r="C16" s="11"/>
      <c r="D16" s="13"/>
      <c r="E16" s="14"/>
      <c r="F16" s="14"/>
      <c r="G16" s="14"/>
    </row>
    <row r="17" spans="2:7" ht="12.75">
      <c r="B17" s="14"/>
      <c r="C17" s="11"/>
      <c r="D17" s="13"/>
      <c r="E17" s="14"/>
      <c r="F17" s="14"/>
      <c r="G17" s="14"/>
    </row>
    <row r="18" spans="2:7" ht="12.75">
      <c r="B18" s="14"/>
      <c r="C18" s="11"/>
      <c r="D18" s="13"/>
      <c r="E18" s="14"/>
      <c r="F18" s="14"/>
      <c r="G18" s="14"/>
    </row>
    <row r="19" spans="2:7" ht="12.75">
      <c r="B19" s="14"/>
      <c r="C19" s="11"/>
      <c r="D19" s="13"/>
      <c r="E19" s="14"/>
      <c r="F19" s="14"/>
      <c r="G19" s="14"/>
    </row>
    <row r="20" spans="2:7" ht="12.75">
      <c r="B20" s="14"/>
      <c r="C20" s="38" t="s">
        <v>873</v>
      </c>
      <c r="D20" s="16" t="s">
        <v>874</v>
      </c>
      <c r="E20" s="48">
        <f>E7</f>
        <v>15000</v>
      </c>
      <c r="F20" s="48">
        <f>F7</f>
        <v>102500</v>
      </c>
      <c r="G20" s="48">
        <f>G7</f>
        <v>117500</v>
      </c>
    </row>
    <row r="21" spans="2:7" ht="12.75">
      <c r="B21" s="14"/>
      <c r="C21" s="38"/>
      <c r="D21" s="18"/>
      <c r="E21" s="4"/>
      <c r="F21" s="4"/>
      <c r="G21" s="5"/>
    </row>
    <row r="22" spans="2:7" ht="12.75">
      <c r="B22" s="14"/>
      <c r="C22" s="38"/>
      <c r="D22" s="18"/>
      <c r="E22" s="19"/>
      <c r="F22" s="19"/>
      <c r="G22" s="20"/>
    </row>
    <row r="23" spans="2:7" ht="12.75">
      <c r="B23" s="14"/>
      <c r="C23" s="38"/>
      <c r="D23" s="18"/>
      <c r="E23" s="19"/>
      <c r="F23" s="19"/>
      <c r="G23" s="20"/>
    </row>
    <row r="24" spans="2:7" ht="12.75">
      <c r="B24" s="14"/>
      <c r="C24" s="38"/>
      <c r="D24" s="18"/>
      <c r="E24" s="19"/>
      <c r="F24" s="19"/>
      <c r="G24" s="20"/>
    </row>
    <row r="25" spans="2:7" ht="12.75">
      <c r="B25" s="14"/>
      <c r="C25" s="38"/>
      <c r="D25" s="18"/>
      <c r="E25" s="19"/>
      <c r="F25" s="19"/>
      <c r="G25" s="20"/>
    </row>
    <row r="26" spans="2:7" ht="12.75">
      <c r="B26" s="14"/>
      <c r="C26" s="38"/>
      <c r="D26" s="18"/>
      <c r="E26" s="19"/>
      <c r="F26" s="19"/>
      <c r="G26" s="20"/>
    </row>
    <row r="27" spans="2:7" ht="13.5" customHeight="1">
      <c r="B27" s="14"/>
      <c r="C27" s="11"/>
      <c r="D27" s="21"/>
      <c r="E27" s="22"/>
      <c r="F27" s="22"/>
      <c r="G27" s="23"/>
    </row>
    <row r="28" spans="2:7" ht="12.75">
      <c r="B28" s="14"/>
      <c r="C28" s="11"/>
      <c r="D28" s="21"/>
      <c r="E28" s="22"/>
      <c r="F28" s="22"/>
      <c r="G28" s="23"/>
    </row>
    <row r="29" spans="2:7" ht="12.75">
      <c r="B29" s="14"/>
      <c r="C29" s="11" t="s">
        <v>742</v>
      </c>
      <c r="D29" s="9" t="s">
        <v>828</v>
      </c>
      <c r="E29" s="10"/>
      <c r="F29" s="10"/>
      <c r="G29" s="11"/>
    </row>
    <row r="30" spans="2:7" ht="12.75">
      <c r="B30" s="14"/>
      <c r="C30" s="11" t="s">
        <v>744</v>
      </c>
      <c r="D30" s="9" t="s">
        <v>846</v>
      </c>
      <c r="E30" s="10"/>
      <c r="F30" s="10"/>
      <c r="G30" s="11"/>
    </row>
    <row r="31" spans="2:7" ht="12.75">
      <c r="B31" s="14"/>
      <c r="C31" s="11" t="s">
        <v>746</v>
      </c>
      <c r="D31" s="9" t="s">
        <v>915</v>
      </c>
      <c r="E31" s="10"/>
      <c r="F31" s="10"/>
      <c r="G31" s="11"/>
    </row>
    <row r="32" spans="2:7" ht="12.75">
      <c r="B32" s="14"/>
      <c r="C32" s="11" t="s">
        <v>748</v>
      </c>
      <c r="D32" s="9" t="s">
        <v>925</v>
      </c>
      <c r="E32" s="10"/>
      <c r="F32" s="10"/>
      <c r="G32" s="11"/>
    </row>
    <row r="33" spans="2:7" ht="12.75">
      <c r="B33" s="14"/>
      <c r="C33" s="11" t="s">
        <v>750</v>
      </c>
      <c r="D33" s="9" t="s">
        <v>362</v>
      </c>
      <c r="E33" s="10"/>
      <c r="F33" s="10"/>
      <c r="G33" s="11"/>
    </row>
    <row r="35" ht="12.75">
      <c r="G35" s="177" t="s">
        <v>436</v>
      </c>
    </row>
    <row r="36" spans="4:7" ht="12.75">
      <c r="D36" s="78" t="s">
        <v>69</v>
      </c>
      <c r="E36" s="175">
        <f>E20+E78+E122+E217+E268+E315+E357+E405+E453+E496+E545+E597+E638+E687+E744+E785+E827+E859+E902+E949+E1073+E171+E1154</f>
        <v>2776745.7800000003</v>
      </c>
      <c r="G36" s="178">
        <f>G20+G78+G122+G217+G268+G315+G357+G405+G453+G496+G545+G597+G638+G687+G744+G785+G827+G859+G902+G949+G990+G1031+G1073+G1117+G171+G1154</f>
        <v>3938335.7800000003</v>
      </c>
    </row>
    <row r="37" spans="4:5" ht="12.75">
      <c r="D37" s="13" t="s">
        <v>393</v>
      </c>
      <c r="E37" s="14">
        <f>F20+F78+F122+F268+F357+F405+F453+F545+F597+F687+F744+F902+F949+F990+F1031+F1073+F1117+F1154</f>
        <v>1161590</v>
      </c>
    </row>
    <row r="38" spans="4:5" ht="12.75">
      <c r="D38" s="15" t="s">
        <v>277</v>
      </c>
      <c r="E38" s="35">
        <f>SUM(E36:E37)</f>
        <v>3938335.7800000003</v>
      </c>
    </row>
    <row r="39" ht="12.75">
      <c r="E39" s="45"/>
    </row>
    <row r="40" ht="12.75">
      <c r="E40" s="113"/>
    </row>
    <row r="54" spans="3:7" ht="15.75">
      <c r="C54" s="222" t="s">
        <v>779</v>
      </c>
      <c r="D54" s="222"/>
      <c r="E54" s="222"/>
      <c r="F54" s="222"/>
      <c r="G54" s="222"/>
    </row>
    <row r="55" spans="2:7" ht="12.75">
      <c r="B55" s="14"/>
      <c r="C55" s="36" t="s">
        <v>58</v>
      </c>
      <c r="D55" s="3" t="s">
        <v>59</v>
      </c>
      <c r="E55" s="4"/>
      <c r="F55" s="4"/>
      <c r="G55" s="5"/>
    </row>
    <row r="56" spans="2:7" ht="12.75">
      <c r="B56" s="14"/>
      <c r="C56" s="132">
        <v>2052</v>
      </c>
      <c r="D56" s="6" t="s">
        <v>71</v>
      </c>
      <c r="E56" s="7"/>
      <c r="F56" s="7"/>
      <c r="G56" s="8"/>
    </row>
    <row r="57" spans="2:7" ht="12.75">
      <c r="B57" s="14"/>
      <c r="C57" s="36" t="s">
        <v>61</v>
      </c>
      <c r="D57" s="9"/>
      <c r="E57" s="10"/>
      <c r="F57" s="10"/>
      <c r="G57" s="11"/>
    </row>
    <row r="58" spans="2:7" ht="12.75">
      <c r="B58" s="14"/>
      <c r="C58" s="37" t="s">
        <v>62</v>
      </c>
      <c r="D58" s="12" t="s">
        <v>865</v>
      </c>
      <c r="E58" s="12" t="s">
        <v>866</v>
      </c>
      <c r="F58" s="12" t="s">
        <v>867</v>
      </c>
      <c r="G58" s="12" t="s">
        <v>868</v>
      </c>
    </row>
    <row r="59" spans="2:7" ht="15.75">
      <c r="B59" s="14"/>
      <c r="C59" s="38" t="s">
        <v>882</v>
      </c>
      <c r="D59" s="15" t="s">
        <v>869</v>
      </c>
      <c r="E59" s="50">
        <f>E60+E64</f>
        <v>1050000</v>
      </c>
      <c r="F59" s="35">
        <f>F64</f>
        <v>14000</v>
      </c>
      <c r="G59" s="50">
        <f>G60+G64</f>
        <v>1064000</v>
      </c>
    </row>
    <row r="60" spans="2:7" ht="12.75">
      <c r="B60" s="14"/>
      <c r="C60" s="38" t="s">
        <v>883</v>
      </c>
      <c r="D60" s="15" t="s">
        <v>870</v>
      </c>
      <c r="E60" s="35">
        <f>E61</f>
        <v>930000</v>
      </c>
      <c r="F60" s="35">
        <v>0</v>
      </c>
      <c r="G60" s="35">
        <f>G61</f>
        <v>930000</v>
      </c>
    </row>
    <row r="61" spans="2:7" ht="12.75">
      <c r="B61" s="14" t="s">
        <v>713</v>
      </c>
      <c r="C61" s="38" t="s">
        <v>889</v>
      </c>
      <c r="D61" s="15" t="s">
        <v>871</v>
      </c>
      <c r="E61" s="35">
        <f>E62+E63</f>
        <v>930000</v>
      </c>
      <c r="F61" s="35">
        <v>0</v>
      </c>
      <c r="G61" s="35">
        <f>G62+G63</f>
        <v>930000</v>
      </c>
    </row>
    <row r="62" spans="2:7" ht="12.75">
      <c r="B62" s="91" t="s">
        <v>353</v>
      </c>
      <c r="C62" s="66" t="s">
        <v>890</v>
      </c>
      <c r="D62" s="47" t="s">
        <v>884</v>
      </c>
      <c r="E62" s="60">
        <v>900000</v>
      </c>
      <c r="F62" s="60">
        <v>0</v>
      </c>
      <c r="G62" s="60">
        <v>900000</v>
      </c>
    </row>
    <row r="63" spans="2:7" ht="12.75">
      <c r="B63" s="91" t="s">
        <v>353</v>
      </c>
      <c r="C63" s="66" t="s">
        <v>226</v>
      </c>
      <c r="D63" s="47" t="s">
        <v>886</v>
      </c>
      <c r="E63" s="60">
        <v>30000</v>
      </c>
      <c r="F63" s="14">
        <v>0</v>
      </c>
      <c r="G63" s="60">
        <v>30000</v>
      </c>
    </row>
    <row r="64" spans="2:7" ht="15.75">
      <c r="B64" s="91"/>
      <c r="C64" s="38" t="s">
        <v>887</v>
      </c>
      <c r="D64" s="15" t="s">
        <v>872</v>
      </c>
      <c r="E64" s="50">
        <f>E65</f>
        <v>120000</v>
      </c>
      <c r="F64" s="50">
        <f>F65</f>
        <v>14000</v>
      </c>
      <c r="G64" s="50">
        <f>G65</f>
        <v>134000</v>
      </c>
    </row>
    <row r="65" spans="2:7" ht="12.75">
      <c r="B65" s="91"/>
      <c r="C65" s="38" t="s">
        <v>892</v>
      </c>
      <c r="D65" s="15" t="s">
        <v>875</v>
      </c>
      <c r="E65" s="35">
        <f>SUM(E66:E74)</f>
        <v>120000</v>
      </c>
      <c r="F65" s="35">
        <f>SUM(F66:F74)</f>
        <v>14000</v>
      </c>
      <c r="G65" s="35">
        <f>SUM(G66:G74)</f>
        <v>134000</v>
      </c>
    </row>
    <row r="66" spans="2:7" ht="12.75">
      <c r="B66" s="91" t="s">
        <v>353</v>
      </c>
      <c r="C66" s="66" t="s">
        <v>893</v>
      </c>
      <c r="D66" s="47" t="s">
        <v>888</v>
      </c>
      <c r="E66" s="14">
        <v>17000</v>
      </c>
      <c r="F66" s="14">
        <v>0</v>
      </c>
      <c r="G66" s="14">
        <v>17000</v>
      </c>
    </row>
    <row r="67" spans="2:7" ht="12.75">
      <c r="B67" s="91" t="s">
        <v>353</v>
      </c>
      <c r="C67" s="66" t="s">
        <v>894</v>
      </c>
      <c r="D67" s="47" t="s">
        <v>876</v>
      </c>
      <c r="E67" s="193">
        <v>17000</v>
      </c>
      <c r="F67" s="193">
        <v>0</v>
      </c>
      <c r="G67" s="60">
        <v>17000</v>
      </c>
    </row>
    <row r="68" spans="2:7" ht="12.75">
      <c r="B68" s="135" t="s">
        <v>649</v>
      </c>
      <c r="C68" s="66" t="s">
        <v>894</v>
      </c>
      <c r="D68" s="47" t="s">
        <v>876</v>
      </c>
      <c r="E68" s="60">
        <v>0</v>
      </c>
      <c r="F68" s="193">
        <v>7000</v>
      </c>
      <c r="G68" s="60">
        <v>7000</v>
      </c>
    </row>
    <row r="69" spans="2:7" ht="12.75">
      <c r="B69" s="91" t="s">
        <v>353</v>
      </c>
      <c r="C69" s="66" t="s">
        <v>732</v>
      </c>
      <c r="D69" s="47" t="s">
        <v>861</v>
      </c>
      <c r="E69" s="60">
        <v>1500</v>
      </c>
      <c r="F69" s="60">
        <v>0</v>
      </c>
      <c r="G69" s="60">
        <v>1500</v>
      </c>
    </row>
    <row r="70" spans="2:7" ht="12.75">
      <c r="B70" s="91" t="s">
        <v>353</v>
      </c>
      <c r="C70" s="66" t="s">
        <v>895</v>
      </c>
      <c r="D70" s="47" t="s">
        <v>896</v>
      </c>
      <c r="E70" s="14">
        <v>3000</v>
      </c>
      <c r="F70" s="60">
        <v>0</v>
      </c>
      <c r="G70" s="14">
        <v>3000</v>
      </c>
    </row>
    <row r="71" spans="2:7" ht="12.75">
      <c r="B71" s="91" t="s">
        <v>353</v>
      </c>
      <c r="C71" s="66" t="s">
        <v>227</v>
      </c>
      <c r="D71" s="47" t="s">
        <v>877</v>
      </c>
      <c r="E71" s="60">
        <v>13000</v>
      </c>
      <c r="F71" s="60">
        <v>0</v>
      </c>
      <c r="G71" s="60">
        <v>13000</v>
      </c>
    </row>
    <row r="72" spans="2:7" ht="12.75">
      <c r="B72" s="91" t="s">
        <v>353</v>
      </c>
      <c r="C72" s="66" t="s">
        <v>898</v>
      </c>
      <c r="D72" s="47" t="s">
        <v>213</v>
      </c>
      <c r="E72" s="14">
        <v>65000</v>
      </c>
      <c r="F72" s="14">
        <v>0</v>
      </c>
      <c r="G72" s="14">
        <v>65000</v>
      </c>
    </row>
    <row r="73" spans="2:7" ht="12.75">
      <c r="B73" s="135" t="s">
        <v>649</v>
      </c>
      <c r="C73" s="66" t="s">
        <v>898</v>
      </c>
      <c r="D73" s="47" t="s">
        <v>213</v>
      </c>
      <c r="E73" s="14">
        <v>0</v>
      </c>
      <c r="F73" s="193">
        <v>7000</v>
      </c>
      <c r="G73" s="14">
        <v>7000</v>
      </c>
    </row>
    <row r="74" spans="2:7" ht="12.75">
      <c r="B74" s="91" t="s">
        <v>353</v>
      </c>
      <c r="C74" s="66" t="s">
        <v>45</v>
      </c>
      <c r="D74" s="47" t="s">
        <v>905</v>
      </c>
      <c r="E74" s="60">
        <v>3500</v>
      </c>
      <c r="F74" s="14">
        <v>0</v>
      </c>
      <c r="G74" s="60">
        <v>3500</v>
      </c>
    </row>
    <row r="75" spans="2:7" ht="12.75">
      <c r="B75" s="14"/>
      <c r="C75" s="11"/>
      <c r="D75" s="13"/>
      <c r="E75" s="14"/>
      <c r="F75" s="14"/>
      <c r="G75" s="14"/>
    </row>
    <row r="76" spans="2:7" ht="12.75">
      <c r="B76" s="14"/>
      <c r="C76" s="11"/>
      <c r="D76" s="80" t="s">
        <v>500</v>
      </c>
      <c r="E76" s="35"/>
      <c r="F76" s="35"/>
      <c r="G76" s="35"/>
    </row>
    <row r="77" spans="2:7" ht="13.5" customHeight="1">
      <c r="B77" s="14"/>
      <c r="C77" s="11"/>
      <c r="D77" s="78" t="s">
        <v>405</v>
      </c>
      <c r="E77" s="14"/>
      <c r="F77" s="14"/>
      <c r="G77" s="14"/>
    </row>
    <row r="78" spans="2:7" ht="12.75">
      <c r="B78" s="14"/>
      <c r="C78" s="38" t="s">
        <v>873</v>
      </c>
      <c r="D78" s="54" t="s">
        <v>874</v>
      </c>
      <c r="E78" s="35">
        <f>E59</f>
        <v>1050000</v>
      </c>
      <c r="F78" s="35">
        <f>F59</f>
        <v>14000</v>
      </c>
      <c r="G78" s="35">
        <f>G59</f>
        <v>1064000</v>
      </c>
    </row>
    <row r="79" spans="2:7" ht="12.75">
      <c r="B79" s="14"/>
      <c r="C79" s="38"/>
      <c r="D79" s="18"/>
      <c r="E79" s="4"/>
      <c r="F79" s="4"/>
      <c r="G79" s="5"/>
    </row>
    <row r="80" spans="2:7" ht="12.75">
      <c r="B80" s="14"/>
      <c r="C80" s="38"/>
      <c r="D80" s="18"/>
      <c r="E80" s="19"/>
      <c r="F80" s="19"/>
      <c r="G80" s="20"/>
    </row>
    <row r="81" spans="2:7" ht="12.75">
      <c r="B81" s="14"/>
      <c r="C81" s="38"/>
      <c r="D81" s="21"/>
      <c r="E81" s="22"/>
      <c r="F81" s="22"/>
      <c r="G81" s="23"/>
    </row>
    <row r="82" spans="2:7" ht="12.75">
      <c r="B82" s="35"/>
      <c r="C82" s="38"/>
      <c r="D82" s="21"/>
      <c r="E82" s="22"/>
      <c r="F82" s="22"/>
      <c r="G82" s="23"/>
    </row>
    <row r="83" spans="2:7" ht="12.75">
      <c r="B83" s="14"/>
      <c r="C83" s="38"/>
      <c r="D83" s="21"/>
      <c r="E83" s="22"/>
      <c r="F83" s="22"/>
      <c r="G83" s="23"/>
    </row>
    <row r="84" spans="2:7" ht="12.75">
      <c r="B84" s="14"/>
      <c r="C84" s="11" t="s">
        <v>742</v>
      </c>
      <c r="D84" s="9" t="s">
        <v>72</v>
      </c>
      <c r="E84" s="10"/>
      <c r="F84" s="10"/>
      <c r="G84" s="11"/>
    </row>
    <row r="85" spans="2:7" ht="12.75">
      <c r="B85" s="14"/>
      <c r="C85" s="11" t="s">
        <v>744</v>
      </c>
      <c r="D85" s="9" t="s">
        <v>502</v>
      </c>
      <c r="E85" s="10"/>
      <c r="F85" s="10"/>
      <c r="G85" s="11"/>
    </row>
    <row r="86" spans="2:7" ht="12.75">
      <c r="B86" s="14"/>
      <c r="C86" s="11" t="s">
        <v>746</v>
      </c>
      <c r="D86" s="9" t="s">
        <v>915</v>
      </c>
      <c r="E86" s="10"/>
      <c r="F86" s="10"/>
      <c r="G86" s="11"/>
    </row>
    <row r="87" spans="2:7" ht="12.75">
      <c r="B87" s="14"/>
      <c r="C87" s="11" t="s">
        <v>748</v>
      </c>
      <c r="D87" s="9" t="s">
        <v>925</v>
      </c>
      <c r="E87" s="10"/>
      <c r="F87" s="10"/>
      <c r="G87" s="11"/>
    </row>
    <row r="88" spans="2:7" ht="12.75">
      <c r="B88" s="14"/>
      <c r="C88" s="11" t="s">
        <v>750</v>
      </c>
      <c r="D88" s="9" t="s">
        <v>489</v>
      </c>
      <c r="E88" s="10"/>
      <c r="F88" s="10"/>
      <c r="G88" s="11"/>
    </row>
    <row r="89" spans="2:7" ht="12.75">
      <c r="B89" s="32"/>
      <c r="C89" s="28"/>
      <c r="D89" s="28"/>
      <c r="E89" s="28"/>
      <c r="F89" s="28"/>
      <c r="G89" s="28"/>
    </row>
    <row r="90" spans="2:7" ht="12.75">
      <c r="B90" s="32"/>
      <c r="C90" s="28"/>
      <c r="D90" s="28"/>
      <c r="E90" s="28"/>
      <c r="F90" s="28"/>
      <c r="G90" s="28"/>
    </row>
    <row r="91" spans="2:7" ht="12.75">
      <c r="B91" s="32"/>
      <c r="C91" s="28"/>
      <c r="D91" s="28"/>
      <c r="E91" s="28"/>
      <c r="F91" s="28"/>
      <c r="G91" s="28"/>
    </row>
    <row r="92" spans="2:7" ht="12.75">
      <c r="B92" s="32"/>
      <c r="C92" s="28"/>
      <c r="D92" s="28"/>
      <c r="E92" s="28"/>
      <c r="F92" s="28"/>
      <c r="G92" s="28"/>
    </row>
    <row r="93" spans="2:7" ht="12.75">
      <c r="B93" s="32"/>
      <c r="C93" s="28"/>
      <c r="D93" s="28"/>
      <c r="E93" s="28"/>
      <c r="F93" s="28"/>
      <c r="G93" s="28"/>
    </row>
    <row r="94" spans="2:7" ht="12.75">
      <c r="B94" s="32"/>
      <c r="C94" s="28"/>
      <c r="D94" s="28"/>
      <c r="E94" s="28"/>
      <c r="F94" s="28"/>
      <c r="G94" s="28"/>
    </row>
    <row r="95" spans="3:7" ht="15.75">
      <c r="C95" s="222" t="s">
        <v>56</v>
      </c>
      <c r="D95" s="222"/>
      <c r="E95" s="222"/>
      <c r="F95" s="222"/>
      <c r="G95" s="222"/>
    </row>
    <row r="96" spans="3:7" ht="15.75">
      <c r="C96" s="1"/>
      <c r="D96" s="1"/>
      <c r="E96" s="1"/>
      <c r="F96" s="223" t="s">
        <v>57</v>
      </c>
      <c r="G96" s="223"/>
    </row>
    <row r="97" spans="2:7" ht="12.75">
      <c r="B97" s="14"/>
      <c r="C97" s="36" t="s">
        <v>58</v>
      </c>
      <c r="D97" s="3" t="s">
        <v>59</v>
      </c>
      <c r="E97" s="4"/>
      <c r="F97" s="4"/>
      <c r="G97" s="5"/>
    </row>
    <row r="98" spans="2:7" ht="12.75">
      <c r="B98" s="14"/>
      <c r="C98" s="173" t="s">
        <v>503</v>
      </c>
      <c r="D98" s="6" t="s">
        <v>504</v>
      </c>
      <c r="E98" s="7"/>
      <c r="F98" s="7"/>
      <c r="G98" s="8"/>
    </row>
    <row r="99" spans="2:7" ht="12.75">
      <c r="B99" s="14"/>
      <c r="C99" s="36" t="s">
        <v>61</v>
      </c>
      <c r="D99" s="9"/>
      <c r="E99" s="10"/>
      <c r="F99" s="10"/>
      <c r="G99" s="11"/>
    </row>
    <row r="100" spans="2:7" ht="12.75">
      <c r="B100" s="14"/>
      <c r="C100" s="37" t="s">
        <v>62</v>
      </c>
      <c r="D100" s="12" t="s">
        <v>865</v>
      </c>
      <c r="E100" s="12" t="s">
        <v>866</v>
      </c>
      <c r="F100" s="12" t="s">
        <v>867</v>
      </c>
      <c r="G100" s="12" t="s">
        <v>868</v>
      </c>
    </row>
    <row r="101" spans="2:7" ht="18">
      <c r="B101" s="14"/>
      <c r="C101" s="38" t="s">
        <v>882</v>
      </c>
      <c r="D101" s="15" t="s">
        <v>869</v>
      </c>
      <c r="E101" s="52">
        <f aca="true" t="shared" si="1" ref="E101:G102">E102</f>
        <v>316000</v>
      </c>
      <c r="F101" s="52">
        <f t="shared" si="1"/>
        <v>93000</v>
      </c>
      <c r="G101" s="52">
        <f t="shared" si="1"/>
        <v>409000</v>
      </c>
    </row>
    <row r="102" spans="2:7" ht="15.75">
      <c r="B102" s="14"/>
      <c r="C102" s="38" t="s">
        <v>887</v>
      </c>
      <c r="D102" s="15" t="s">
        <v>872</v>
      </c>
      <c r="E102" s="50">
        <f t="shared" si="1"/>
        <v>316000</v>
      </c>
      <c r="F102" s="50">
        <f t="shared" si="1"/>
        <v>93000</v>
      </c>
      <c r="G102" s="50">
        <f t="shared" si="1"/>
        <v>409000</v>
      </c>
    </row>
    <row r="103" spans="2:7" ht="15">
      <c r="B103" s="63" t="s">
        <v>713</v>
      </c>
      <c r="C103" s="38" t="s">
        <v>892</v>
      </c>
      <c r="D103" s="15" t="s">
        <v>875</v>
      </c>
      <c r="E103" s="51">
        <f>E104</f>
        <v>316000</v>
      </c>
      <c r="F103" s="51">
        <f>F104+F105</f>
        <v>93000</v>
      </c>
      <c r="G103" s="51">
        <f>G104+G105</f>
        <v>409000</v>
      </c>
    </row>
    <row r="104" spans="2:7" ht="14.25">
      <c r="B104" s="111" t="s">
        <v>353</v>
      </c>
      <c r="C104" s="66" t="s">
        <v>898</v>
      </c>
      <c r="D104" s="47" t="s">
        <v>213</v>
      </c>
      <c r="E104" s="49">
        <v>316000</v>
      </c>
      <c r="F104" s="169">
        <v>0</v>
      </c>
      <c r="G104" s="49">
        <v>316000</v>
      </c>
    </row>
    <row r="105" spans="2:7" ht="14.25">
      <c r="B105" s="191" t="s">
        <v>649</v>
      </c>
      <c r="C105" s="66" t="s">
        <v>898</v>
      </c>
      <c r="D105" s="47" t="s">
        <v>213</v>
      </c>
      <c r="E105" s="49">
        <v>0</v>
      </c>
      <c r="F105" s="180">
        <v>93000</v>
      </c>
      <c r="G105" s="49">
        <v>93000</v>
      </c>
    </row>
    <row r="106" spans="2:7" ht="18">
      <c r="B106" s="14"/>
      <c r="C106" s="38"/>
      <c r="D106" s="15"/>
      <c r="E106" s="52"/>
      <c r="F106" s="14"/>
      <c r="G106" s="52"/>
    </row>
    <row r="107" spans="2:7" ht="15.75">
      <c r="B107" s="14"/>
      <c r="C107" s="38"/>
      <c r="D107" s="15"/>
      <c r="E107" s="50"/>
      <c r="F107" s="14"/>
      <c r="G107" s="50"/>
    </row>
    <row r="108" spans="2:7" ht="15">
      <c r="B108" s="14"/>
      <c r="C108" s="38"/>
      <c r="D108" s="174"/>
      <c r="E108" s="51"/>
      <c r="F108" s="14"/>
      <c r="G108" s="51"/>
    </row>
    <row r="109" spans="2:7" ht="14.25">
      <c r="B109" s="14"/>
      <c r="C109" s="66"/>
      <c r="D109" s="47"/>
      <c r="E109" s="49"/>
      <c r="F109" s="14"/>
      <c r="G109" s="49"/>
    </row>
    <row r="110" spans="2:7" ht="12.75">
      <c r="B110" s="14"/>
      <c r="C110" s="11"/>
      <c r="D110" s="151"/>
      <c r="E110" s="14"/>
      <c r="F110" s="14"/>
      <c r="G110" s="14"/>
    </row>
    <row r="111" spans="2:7" ht="12.75">
      <c r="B111" s="14"/>
      <c r="C111" s="11"/>
      <c r="D111" s="13"/>
      <c r="E111" s="14"/>
      <c r="F111" s="14"/>
      <c r="G111" s="14"/>
    </row>
    <row r="112" spans="2:7" ht="12.75">
      <c r="B112" s="14"/>
      <c r="C112" s="11"/>
      <c r="D112" s="13" t="s">
        <v>500</v>
      </c>
      <c r="E112" s="14"/>
      <c r="F112" s="14"/>
      <c r="G112" s="14"/>
    </row>
    <row r="113" spans="2:7" ht="12.75">
      <c r="B113" s="14"/>
      <c r="C113" s="11"/>
      <c r="D113" s="139" t="s">
        <v>405</v>
      </c>
      <c r="E113" s="14"/>
      <c r="F113" s="14"/>
      <c r="G113" s="14"/>
    </row>
    <row r="114" spans="2:7" ht="12.75">
      <c r="B114" s="14"/>
      <c r="C114" s="11"/>
      <c r="D114" s="13"/>
      <c r="E114" s="14"/>
      <c r="F114" s="14"/>
      <c r="G114" s="14"/>
    </row>
    <row r="115" spans="2:7" ht="12.75">
      <c r="B115" s="14"/>
      <c r="C115" s="11"/>
      <c r="D115" s="13"/>
      <c r="E115" s="14"/>
      <c r="F115" s="14"/>
      <c r="G115" s="14"/>
    </row>
    <row r="116" spans="2:7" ht="12.75">
      <c r="B116" s="14"/>
      <c r="C116" s="11"/>
      <c r="D116" s="13"/>
      <c r="E116" s="14"/>
      <c r="F116" s="14"/>
      <c r="G116" s="14"/>
    </row>
    <row r="117" spans="2:7" ht="12.75">
      <c r="B117" s="14"/>
      <c r="C117" s="11"/>
      <c r="D117" s="13"/>
      <c r="E117" s="14"/>
      <c r="F117" s="14"/>
      <c r="G117" s="14"/>
    </row>
    <row r="118" spans="2:7" ht="12.75">
      <c r="B118" s="14"/>
      <c r="C118" s="11"/>
      <c r="D118" s="13"/>
      <c r="E118" s="14"/>
      <c r="F118" s="14"/>
      <c r="G118" s="14"/>
    </row>
    <row r="119" spans="2:7" ht="12.75">
      <c r="B119" s="14"/>
      <c r="C119" s="11"/>
      <c r="D119" s="13"/>
      <c r="E119" s="14"/>
      <c r="F119" s="14"/>
      <c r="G119" s="14"/>
    </row>
    <row r="120" spans="2:7" ht="12.75">
      <c r="B120" s="14"/>
      <c r="C120" s="11"/>
      <c r="D120" s="13"/>
      <c r="E120" s="14"/>
      <c r="F120" s="14"/>
      <c r="G120" s="14"/>
    </row>
    <row r="121" spans="2:7" ht="12.75">
      <c r="B121" s="14"/>
      <c r="C121" s="11"/>
      <c r="D121" s="13"/>
      <c r="E121" s="14"/>
      <c r="F121" s="14"/>
      <c r="G121" s="14"/>
    </row>
    <row r="122" spans="2:7" ht="12.75">
      <c r="B122" s="14"/>
      <c r="C122" s="38" t="s">
        <v>873</v>
      </c>
      <c r="D122" s="16" t="s">
        <v>874</v>
      </c>
      <c r="E122" s="48">
        <f>E101+E106</f>
        <v>316000</v>
      </c>
      <c r="F122" s="48">
        <f>F101+F106</f>
        <v>93000</v>
      </c>
      <c r="G122" s="48">
        <f>G101+G106</f>
        <v>409000</v>
      </c>
    </row>
    <row r="123" spans="2:7" ht="12.75">
      <c r="B123" s="14"/>
      <c r="C123" s="38"/>
      <c r="D123" s="18"/>
      <c r="E123" s="4"/>
      <c r="F123" s="4"/>
      <c r="G123" s="5"/>
    </row>
    <row r="124" spans="2:7" ht="12.75">
      <c r="B124" s="14"/>
      <c r="C124" s="38"/>
      <c r="D124" s="18"/>
      <c r="E124" s="19"/>
      <c r="F124" s="19"/>
      <c r="G124" s="20"/>
    </row>
    <row r="125" spans="2:7" ht="12.75">
      <c r="B125" s="14"/>
      <c r="C125" s="38"/>
      <c r="D125" s="18"/>
      <c r="E125" s="19"/>
      <c r="F125" s="19"/>
      <c r="G125" s="20"/>
    </row>
    <row r="126" spans="2:7" ht="12.75">
      <c r="B126" s="35"/>
      <c r="C126" s="38"/>
      <c r="D126" s="18"/>
      <c r="E126" s="19"/>
      <c r="F126" s="19"/>
      <c r="G126" s="20"/>
    </row>
    <row r="127" spans="2:7" ht="12.75">
      <c r="B127" s="14"/>
      <c r="C127" s="38"/>
      <c r="D127" s="18"/>
      <c r="E127" s="19"/>
      <c r="F127" s="19"/>
      <c r="G127" s="20"/>
    </row>
    <row r="128" spans="2:7" ht="12.75">
      <c r="B128" s="14"/>
      <c r="C128" s="38"/>
      <c r="D128" s="18"/>
      <c r="E128" s="19"/>
      <c r="F128" s="19"/>
      <c r="G128" s="20"/>
    </row>
    <row r="129" spans="2:7" ht="12.75">
      <c r="B129" s="14"/>
      <c r="C129" s="11"/>
      <c r="D129" s="21"/>
      <c r="E129" s="22"/>
      <c r="F129" s="22"/>
      <c r="G129" s="23"/>
    </row>
    <row r="130" spans="2:7" ht="12.75">
      <c r="B130" s="14"/>
      <c r="C130" s="11"/>
      <c r="D130" s="21"/>
      <c r="E130" s="22"/>
      <c r="F130" s="22"/>
      <c r="G130" s="23"/>
    </row>
    <row r="131" spans="2:7" ht="12.75">
      <c r="B131" s="14"/>
      <c r="C131" s="11" t="s">
        <v>742</v>
      </c>
      <c r="D131" s="9" t="s">
        <v>828</v>
      </c>
      <c r="E131" s="10"/>
      <c r="F131" s="10"/>
      <c r="G131" s="11"/>
    </row>
    <row r="132" spans="2:7" ht="12.75">
      <c r="B132" s="14"/>
      <c r="C132" s="11" t="s">
        <v>744</v>
      </c>
      <c r="D132" s="9" t="s">
        <v>502</v>
      </c>
      <c r="E132" s="10"/>
      <c r="F132" s="10"/>
      <c r="G132" s="11"/>
    </row>
    <row r="133" spans="2:7" ht="12.75">
      <c r="B133" s="14"/>
      <c r="C133" s="11" t="s">
        <v>746</v>
      </c>
      <c r="D133" s="9" t="s">
        <v>915</v>
      </c>
      <c r="E133" s="10"/>
      <c r="F133" s="10"/>
      <c r="G133" s="11"/>
    </row>
    <row r="134" spans="2:7" ht="12.75">
      <c r="B134" s="14"/>
      <c r="C134" s="11" t="s">
        <v>748</v>
      </c>
      <c r="D134" s="9" t="s">
        <v>73</v>
      </c>
      <c r="E134" s="10"/>
      <c r="F134" s="10"/>
      <c r="G134" s="11"/>
    </row>
    <row r="135" spans="2:7" ht="12.75">
      <c r="B135" s="14"/>
      <c r="C135" s="11" t="s">
        <v>750</v>
      </c>
      <c r="D135" s="9" t="s">
        <v>505</v>
      </c>
      <c r="E135" s="10"/>
      <c r="F135" s="10"/>
      <c r="G135" s="11"/>
    </row>
    <row r="144" spans="3:7" ht="15.75">
      <c r="C144" s="222" t="s">
        <v>56</v>
      </c>
      <c r="D144" s="222"/>
      <c r="E144" s="222"/>
      <c r="F144" s="222"/>
      <c r="G144" s="222"/>
    </row>
    <row r="145" spans="3:7" ht="15.75">
      <c r="C145" s="1"/>
      <c r="D145" s="1"/>
      <c r="E145" s="1"/>
      <c r="F145" s="223" t="s">
        <v>57</v>
      </c>
      <c r="G145" s="223"/>
    </row>
    <row r="146" spans="2:7" ht="12.75">
      <c r="B146" s="14"/>
      <c r="C146" s="36" t="s">
        <v>58</v>
      </c>
      <c r="D146" s="3" t="s">
        <v>59</v>
      </c>
      <c r="E146" s="4"/>
      <c r="F146" s="4"/>
      <c r="G146" s="5"/>
    </row>
    <row r="147" spans="2:7" ht="12.75">
      <c r="B147" s="14"/>
      <c r="C147" s="173" t="s">
        <v>568</v>
      </c>
      <c r="D147" s="6" t="s">
        <v>569</v>
      </c>
      <c r="E147" s="7"/>
      <c r="F147" s="7"/>
      <c r="G147" s="8"/>
    </row>
    <row r="148" spans="2:7" ht="12.75">
      <c r="B148" s="14"/>
      <c r="C148" s="36" t="s">
        <v>61</v>
      </c>
      <c r="D148" s="9"/>
      <c r="E148" s="10"/>
      <c r="F148" s="10"/>
      <c r="G148" s="11"/>
    </row>
    <row r="149" spans="2:7" ht="12.75">
      <c r="B149" s="14"/>
      <c r="C149" s="37" t="s">
        <v>62</v>
      </c>
      <c r="D149" s="12" t="s">
        <v>865</v>
      </c>
      <c r="E149" s="12" t="s">
        <v>866</v>
      </c>
      <c r="F149" s="12" t="s">
        <v>867</v>
      </c>
      <c r="G149" s="12" t="s">
        <v>868</v>
      </c>
    </row>
    <row r="150" spans="2:7" ht="18">
      <c r="B150" s="14"/>
      <c r="C150" s="38" t="s">
        <v>216</v>
      </c>
      <c r="D150" s="15" t="s">
        <v>869</v>
      </c>
      <c r="E150" s="52">
        <f>E151</f>
        <v>5000</v>
      </c>
      <c r="F150" s="14"/>
      <c r="G150" s="52">
        <f>G151</f>
        <v>5000</v>
      </c>
    </row>
    <row r="151" spans="2:7" ht="15.75">
      <c r="B151" s="14"/>
      <c r="C151" s="38" t="s">
        <v>217</v>
      </c>
      <c r="D151" s="15" t="s">
        <v>752</v>
      </c>
      <c r="E151" s="50">
        <f>E152</f>
        <v>5000</v>
      </c>
      <c r="F151" s="14"/>
      <c r="G151" s="50">
        <f>G152</f>
        <v>5000</v>
      </c>
    </row>
    <row r="152" spans="2:7" ht="15">
      <c r="B152" s="63" t="s">
        <v>713</v>
      </c>
      <c r="C152" s="38" t="s">
        <v>396</v>
      </c>
      <c r="D152" s="174" t="s">
        <v>397</v>
      </c>
      <c r="E152" s="51">
        <f>E153</f>
        <v>5000</v>
      </c>
      <c r="F152" s="14"/>
      <c r="G152" s="51">
        <f>G153</f>
        <v>5000</v>
      </c>
    </row>
    <row r="153" spans="2:7" ht="14.25">
      <c r="B153" s="111" t="s">
        <v>353</v>
      </c>
      <c r="C153" s="66" t="s">
        <v>403</v>
      </c>
      <c r="D153" s="47" t="s">
        <v>404</v>
      </c>
      <c r="E153" s="49">
        <v>5000</v>
      </c>
      <c r="F153" s="14"/>
      <c r="G153" s="49">
        <v>5000</v>
      </c>
    </row>
    <row r="154" spans="2:7" ht="14.25">
      <c r="B154" s="192"/>
      <c r="C154" s="66"/>
      <c r="D154" s="47"/>
      <c r="E154" s="49"/>
      <c r="F154" s="169"/>
      <c r="G154" s="49"/>
    </row>
    <row r="155" spans="2:7" ht="18">
      <c r="B155" s="14"/>
      <c r="C155" s="38"/>
      <c r="D155" s="15"/>
      <c r="E155" s="52"/>
      <c r="F155" s="14"/>
      <c r="G155" s="52"/>
    </row>
    <row r="156" spans="2:7" ht="15.75">
      <c r="B156" s="14"/>
      <c r="C156" s="38"/>
      <c r="D156" s="75" t="s">
        <v>500</v>
      </c>
      <c r="E156" s="50"/>
      <c r="F156" s="14"/>
      <c r="G156" s="50"/>
    </row>
    <row r="157" spans="2:7" ht="15">
      <c r="B157" s="63"/>
      <c r="C157" s="38"/>
      <c r="D157" s="174"/>
      <c r="E157" s="51"/>
      <c r="F157" s="14"/>
      <c r="G157" s="51"/>
    </row>
    <row r="158" spans="2:7" ht="14.25">
      <c r="B158" s="111"/>
      <c r="C158" s="66"/>
      <c r="D158" s="47"/>
      <c r="E158" s="49"/>
      <c r="F158" s="14"/>
      <c r="G158" s="49"/>
    </row>
    <row r="159" spans="2:7" ht="12.75">
      <c r="B159" s="192"/>
      <c r="C159" s="11"/>
      <c r="D159" s="151"/>
      <c r="E159" s="14"/>
      <c r="F159" s="14"/>
      <c r="G159" s="14"/>
    </row>
    <row r="160" spans="2:7" ht="12.75">
      <c r="B160" s="14"/>
      <c r="C160" s="11"/>
      <c r="D160" s="13"/>
      <c r="E160" s="14"/>
      <c r="F160" s="14"/>
      <c r="G160" s="14"/>
    </row>
    <row r="161" spans="2:7" ht="12.75">
      <c r="B161" s="14"/>
      <c r="C161" s="11"/>
      <c r="D161" s="13"/>
      <c r="E161" s="14"/>
      <c r="F161" s="14"/>
      <c r="G161" s="14"/>
    </row>
    <row r="162" spans="2:7" ht="12.75">
      <c r="B162" s="14"/>
      <c r="C162" s="11"/>
      <c r="D162" s="151"/>
      <c r="E162" s="14"/>
      <c r="F162" s="14"/>
      <c r="G162" s="14"/>
    </row>
    <row r="163" spans="2:7" ht="12.75">
      <c r="B163" s="14"/>
      <c r="C163" s="11"/>
      <c r="D163" s="13"/>
      <c r="E163" s="14"/>
      <c r="F163" s="14"/>
      <c r="G163" s="14"/>
    </row>
    <row r="164" spans="2:7" ht="12.75">
      <c r="B164" s="14"/>
      <c r="C164" s="11"/>
      <c r="D164" s="13"/>
      <c r="E164" s="14"/>
      <c r="F164" s="14"/>
      <c r="G164" s="14"/>
    </row>
    <row r="165" spans="2:7" ht="12.75">
      <c r="B165" s="14"/>
      <c r="C165" s="11"/>
      <c r="D165" s="13"/>
      <c r="E165" s="14"/>
      <c r="F165" s="14"/>
      <c r="G165" s="14"/>
    </row>
    <row r="166" spans="2:7" ht="12.75">
      <c r="B166" s="14"/>
      <c r="C166" s="11"/>
      <c r="D166" s="13"/>
      <c r="E166" s="14"/>
      <c r="F166" s="14"/>
      <c r="G166" s="14"/>
    </row>
    <row r="167" spans="2:7" ht="12.75">
      <c r="B167" s="14"/>
      <c r="C167" s="11"/>
      <c r="D167" s="13"/>
      <c r="E167" s="14"/>
      <c r="F167" s="14"/>
      <c r="G167" s="14"/>
    </row>
    <row r="168" spans="2:7" ht="12.75">
      <c r="B168" s="14"/>
      <c r="C168" s="11"/>
      <c r="D168" s="13"/>
      <c r="E168" s="14"/>
      <c r="F168" s="14"/>
      <c r="G168" s="14"/>
    </row>
    <row r="169" spans="2:7" ht="12.75">
      <c r="B169" s="14"/>
      <c r="C169" s="11"/>
      <c r="D169" s="13"/>
      <c r="E169" s="14"/>
      <c r="F169" s="14"/>
      <c r="G169" s="14"/>
    </row>
    <row r="170" spans="2:7" ht="12.75">
      <c r="B170" s="14"/>
      <c r="C170" s="11"/>
      <c r="D170" s="13"/>
      <c r="E170" s="14"/>
      <c r="F170" s="14"/>
      <c r="G170" s="14"/>
    </row>
    <row r="171" spans="2:7" ht="12.75">
      <c r="B171" s="14"/>
      <c r="C171" s="38" t="s">
        <v>873</v>
      </c>
      <c r="D171" s="16" t="s">
        <v>874</v>
      </c>
      <c r="E171" s="48">
        <f>E150+E155</f>
        <v>5000</v>
      </c>
      <c r="F171" s="48"/>
      <c r="G171" s="48">
        <f>G150+G155</f>
        <v>5000</v>
      </c>
    </row>
    <row r="172" spans="2:7" ht="12.75">
      <c r="B172" s="14"/>
      <c r="C172" s="38"/>
      <c r="D172" s="18"/>
      <c r="E172" s="4"/>
      <c r="F172" s="4"/>
      <c r="G172" s="5"/>
    </row>
    <row r="173" spans="2:7" ht="12.75">
      <c r="B173" s="14"/>
      <c r="C173" s="38"/>
      <c r="D173" s="18"/>
      <c r="E173" s="19"/>
      <c r="F173" s="19"/>
      <c r="G173" s="20"/>
    </row>
    <row r="174" spans="2:7" ht="12.75">
      <c r="B174" s="14"/>
      <c r="C174" s="38"/>
      <c r="D174" s="18"/>
      <c r="E174" s="19"/>
      <c r="F174" s="19"/>
      <c r="G174" s="20"/>
    </row>
    <row r="175" spans="2:7" ht="12.75">
      <c r="B175" s="35"/>
      <c r="C175" s="38"/>
      <c r="D175" s="18"/>
      <c r="E175" s="19"/>
      <c r="F175" s="19"/>
      <c r="G175" s="20"/>
    </row>
    <row r="176" spans="2:7" ht="12.75">
      <c r="B176" s="14"/>
      <c r="C176" s="38"/>
      <c r="D176" s="18"/>
      <c r="E176" s="19"/>
      <c r="F176" s="19"/>
      <c r="G176" s="20"/>
    </row>
    <row r="177" spans="2:7" ht="12.75">
      <c r="B177" s="14"/>
      <c r="C177" s="38"/>
      <c r="D177" s="18"/>
      <c r="E177" s="19"/>
      <c r="F177" s="19"/>
      <c r="G177" s="20"/>
    </row>
    <row r="178" spans="2:7" ht="12.75">
      <c r="B178" s="14"/>
      <c r="C178" s="11"/>
      <c r="D178" s="21"/>
      <c r="E178" s="22"/>
      <c r="F178" s="22"/>
      <c r="G178" s="23"/>
    </row>
    <row r="179" spans="2:7" ht="12.75">
      <c r="B179" s="14"/>
      <c r="C179" s="11"/>
      <c r="D179" s="21"/>
      <c r="E179" s="22"/>
      <c r="F179" s="22"/>
      <c r="G179" s="23"/>
    </row>
    <row r="180" spans="2:7" ht="12.75">
      <c r="B180" s="14"/>
      <c r="C180" s="11" t="s">
        <v>742</v>
      </c>
      <c r="D180" s="9" t="s">
        <v>828</v>
      </c>
      <c r="E180" s="10"/>
      <c r="F180" s="10"/>
      <c r="G180" s="11"/>
    </row>
    <row r="181" spans="2:7" ht="12.75">
      <c r="B181" s="14"/>
      <c r="C181" s="11" t="s">
        <v>744</v>
      </c>
      <c r="D181" s="9" t="s">
        <v>502</v>
      </c>
      <c r="E181" s="10"/>
      <c r="F181" s="10"/>
      <c r="G181" s="11"/>
    </row>
    <row r="182" spans="2:7" ht="12.75">
      <c r="B182" s="14"/>
      <c r="C182" s="11" t="s">
        <v>746</v>
      </c>
      <c r="D182" s="9" t="s">
        <v>915</v>
      </c>
      <c r="E182" s="10"/>
      <c r="F182" s="10"/>
      <c r="G182" s="11"/>
    </row>
    <row r="183" spans="2:7" ht="12.75">
      <c r="B183" s="14"/>
      <c r="C183" s="11" t="s">
        <v>748</v>
      </c>
      <c r="D183" s="9" t="s">
        <v>73</v>
      </c>
      <c r="E183" s="10"/>
      <c r="F183" s="10"/>
      <c r="G183" s="11"/>
    </row>
    <row r="184" spans="2:7" ht="12.75">
      <c r="B184" s="14"/>
      <c r="C184" s="11" t="s">
        <v>750</v>
      </c>
      <c r="D184" s="9" t="s">
        <v>570</v>
      </c>
      <c r="E184" s="10"/>
      <c r="F184" s="10"/>
      <c r="G184" s="11"/>
    </row>
    <row r="189" spans="3:7" ht="15.75">
      <c r="C189" s="222" t="s">
        <v>56</v>
      </c>
      <c r="D189" s="222"/>
      <c r="E189" s="222"/>
      <c r="F189" s="222"/>
      <c r="G189" s="222"/>
    </row>
    <row r="190" spans="3:7" ht="15.75">
      <c r="C190" s="1"/>
      <c r="D190" s="1"/>
      <c r="E190" s="1"/>
      <c r="F190" s="223" t="s">
        <v>57</v>
      </c>
      <c r="G190" s="223"/>
    </row>
    <row r="191" spans="2:7" ht="12.75">
      <c r="B191" s="14"/>
      <c r="C191" s="36" t="s">
        <v>58</v>
      </c>
      <c r="D191" s="3" t="s">
        <v>59</v>
      </c>
      <c r="E191" s="4"/>
      <c r="F191" s="4"/>
      <c r="G191" s="5"/>
    </row>
    <row r="192" spans="2:7" ht="12.75">
      <c r="B192" s="14"/>
      <c r="C192" s="132">
        <v>2054</v>
      </c>
      <c r="D192" s="6" t="s">
        <v>491</v>
      </c>
      <c r="E192" s="7"/>
      <c r="F192" s="7"/>
      <c r="G192" s="8"/>
    </row>
    <row r="193" spans="2:7" ht="12.75">
      <c r="B193" s="14"/>
      <c r="C193" s="36" t="s">
        <v>61</v>
      </c>
      <c r="D193" s="9"/>
      <c r="E193" s="10"/>
      <c r="F193" s="10"/>
      <c r="G193" s="11"/>
    </row>
    <row r="194" spans="2:7" ht="12.75">
      <c r="B194" s="14"/>
      <c r="C194" s="37" t="s">
        <v>62</v>
      </c>
      <c r="D194" s="12" t="s">
        <v>865</v>
      </c>
      <c r="E194" s="12" t="s">
        <v>866</v>
      </c>
      <c r="F194" s="12" t="s">
        <v>867</v>
      </c>
      <c r="G194" s="12" t="s">
        <v>868</v>
      </c>
    </row>
    <row r="195" spans="2:7" ht="18">
      <c r="B195" s="14"/>
      <c r="C195" s="38" t="s">
        <v>882</v>
      </c>
      <c r="D195" s="15" t="s">
        <v>869</v>
      </c>
      <c r="E195" s="52">
        <f>E196+E204</f>
        <v>175045.78</v>
      </c>
      <c r="F195" s="14"/>
      <c r="G195" s="52">
        <f>G196+G204</f>
        <v>175045.78</v>
      </c>
    </row>
    <row r="196" spans="2:7" ht="15.75">
      <c r="B196" s="14"/>
      <c r="C196" s="38" t="s">
        <v>883</v>
      </c>
      <c r="D196" s="15" t="s">
        <v>870</v>
      </c>
      <c r="E196" s="50">
        <f>E199+E202+E197</f>
        <v>164500</v>
      </c>
      <c r="F196" s="14"/>
      <c r="G196" s="50">
        <f>G199+G202+G197</f>
        <v>164500</v>
      </c>
    </row>
    <row r="197" spans="2:7" ht="15.75">
      <c r="B197" s="14" t="s">
        <v>713</v>
      </c>
      <c r="C197" s="38" t="s">
        <v>565</v>
      </c>
      <c r="D197" s="15" t="s">
        <v>566</v>
      </c>
      <c r="E197" s="50">
        <v>3000</v>
      </c>
      <c r="F197" s="14"/>
      <c r="G197" s="50">
        <v>3000</v>
      </c>
    </row>
    <row r="198" spans="2:7" ht="14.25">
      <c r="B198" s="91" t="s">
        <v>353</v>
      </c>
      <c r="C198" s="66" t="s">
        <v>567</v>
      </c>
      <c r="D198" s="47" t="s">
        <v>911</v>
      </c>
      <c r="E198" s="49">
        <v>3000</v>
      </c>
      <c r="F198" s="49"/>
      <c r="G198" s="49">
        <v>3000</v>
      </c>
    </row>
    <row r="199" spans="2:7" ht="15">
      <c r="B199" s="14"/>
      <c r="C199" s="38" t="s">
        <v>889</v>
      </c>
      <c r="D199" s="15" t="s">
        <v>875</v>
      </c>
      <c r="E199" s="51">
        <f>E200+E201</f>
        <v>72000</v>
      </c>
      <c r="F199" s="14"/>
      <c r="G199" s="51">
        <f>G200+G201</f>
        <v>72000</v>
      </c>
    </row>
    <row r="200" spans="2:7" ht="14.25">
      <c r="B200" s="91" t="s">
        <v>353</v>
      </c>
      <c r="C200" s="66" t="s">
        <v>223</v>
      </c>
      <c r="D200" s="47" t="s">
        <v>224</v>
      </c>
      <c r="E200" s="49">
        <v>15000</v>
      </c>
      <c r="F200" s="14"/>
      <c r="G200" s="49">
        <v>15000</v>
      </c>
    </row>
    <row r="201" spans="2:7" ht="14.25">
      <c r="B201" s="91" t="s">
        <v>353</v>
      </c>
      <c r="C201" s="66" t="s">
        <v>225</v>
      </c>
      <c r="D201" s="47" t="s">
        <v>911</v>
      </c>
      <c r="E201" s="49">
        <v>57000</v>
      </c>
      <c r="F201" s="60"/>
      <c r="G201" s="49">
        <v>57000</v>
      </c>
    </row>
    <row r="202" spans="2:7" ht="15">
      <c r="B202" s="91"/>
      <c r="C202" s="15" t="s">
        <v>642</v>
      </c>
      <c r="D202" s="125" t="s">
        <v>643</v>
      </c>
      <c r="E202" s="51">
        <f>E203</f>
        <v>89500</v>
      </c>
      <c r="F202" s="60"/>
      <c r="G202" s="51">
        <f>G203</f>
        <v>89500</v>
      </c>
    </row>
    <row r="203" spans="2:7" ht="14.25">
      <c r="B203" s="91" t="s">
        <v>353</v>
      </c>
      <c r="C203" s="47" t="s">
        <v>644</v>
      </c>
      <c r="D203" s="47" t="s">
        <v>911</v>
      </c>
      <c r="E203" s="49">
        <v>89500</v>
      </c>
      <c r="F203" s="60"/>
      <c r="G203" s="49">
        <v>89500</v>
      </c>
    </row>
    <row r="204" spans="2:7" ht="15">
      <c r="B204" s="91"/>
      <c r="C204" s="38" t="s">
        <v>887</v>
      </c>
      <c r="D204" s="15" t="s">
        <v>872</v>
      </c>
      <c r="E204" s="51">
        <f>E205</f>
        <v>10545.78</v>
      </c>
      <c r="F204" s="14"/>
      <c r="G204" s="51">
        <f>G205</f>
        <v>10545.78</v>
      </c>
    </row>
    <row r="205" spans="2:7" ht="12.75">
      <c r="B205" s="91"/>
      <c r="C205" s="38" t="s">
        <v>892</v>
      </c>
      <c r="D205" s="15" t="s">
        <v>875</v>
      </c>
      <c r="E205" s="35">
        <f>E206</f>
        <v>10545.78</v>
      </c>
      <c r="F205" s="14"/>
      <c r="G205" s="35">
        <f>G206</f>
        <v>10545.78</v>
      </c>
    </row>
    <row r="206" spans="2:7" ht="12.75">
      <c r="B206" s="91" t="s">
        <v>353</v>
      </c>
      <c r="C206" s="88" t="s">
        <v>47</v>
      </c>
      <c r="D206" s="87" t="s">
        <v>63</v>
      </c>
      <c r="E206" s="60">
        <v>10545.78</v>
      </c>
      <c r="F206" s="14"/>
      <c r="G206" s="60">
        <v>10545.78</v>
      </c>
    </row>
    <row r="207" spans="2:7" ht="12.75">
      <c r="B207" s="14"/>
      <c r="C207" s="11"/>
      <c r="D207" s="13"/>
      <c r="E207" s="14"/>
      <c r="F207" s="14"/>
      <c r="G207" s="14"/>
    </row>
    <row r="208" spans="2:7" ht="12.75">
      <c r="B208" s="14"/>
      <c r="C208" s="11"/>
      <c r="D208" s="13"/>
      <c r="E208" s="14"/>
      <c r="F208" s="14"/>
      <c r="G208" s="14"/>
    </row>
    <row r="209" spans="2:7" ht="15">
      <c r="B209" s="14"/>
      <c r="C209" s="15"/>
      <c r="D209" s="172" t="s">
        <v>500</v>
      </c>
      <c r="E209" s="35"/>
      <c r="F209" s="14"/>
      <c r="G209" s="35"/>
    </row>
    <row r="210" spans="2:7" ht="12.75">
      <c r="B210" s="14"/>
      <c r="C210" s="47"/>
      <c r="D210" s="47"/>
      <c r="E210" s="14"/>
      <c r="F210" s="14"/>
      <c r="G210" s="14"/>
    </row>
    <row r="211" spans="2:7" ht="12.75">
      <c r="B211" s="14"/>
      <c r="C211" s="11"/>
      <c r="D211" s="11"/>
      <c r="E211" s="14"/>
      <c r="F211" s="14"/>
      <c r="G211" s="14"/>
    </row>
    <row r="212" spans="2:7" ht="12.75">
      <c r="B212" s="14"/>
      <c r="C212" s="11"/>
      <c r="D212" s="13"/>
      <c r="E212" s="14"/>
      <c r="F212" s="14"/>
      <c r="G212" s="14"/>
    </row>
    <row r="213" spans="2:7" ht="12.75">
      <c r="B213" s="14"/>
      <c r="C213" s="11"/>
      <c r="D213" s="13"/>
      <c r="E213" s="14"/>
      <c r="F213" s="14"/>
      <c r="G213" s="14"/>
    </row>
    <row r="214" spans="2:7" ht="12.75">
      <c r="B214" s="14"/>
      <c r="C214" s="11"/>
      <c r="D214" s="13"/>
      <c r="E214" s="14"/>
      <c r="F214" s="14"/>
      <c r="G214" s="14"/>
    </row>
    <row r="215" spans="2:7" ht="12.75">
      <c r="B215" s="14"/>
      <c r="C215" s="11"/>
      <c r="D215" s="13"/>
      <c r="E215" s="14"/>
      <c r="F215" s="14"/>
      <c r="G215" s="14"/>
    </row>
    <row r="216" spans="2:7" ht="12.75">
      <c r="B216" s="14"/>
      <c r="C216" s="11"/>
      <c r="D216" s="13"/>
      <c r="E216" s="14"/>
      <c r="F216" s="14"/>
      <c r="G216" s="14"/>
    </row>
    <row r="217" spans="2:7" ht="12.75">
      <c r="B217" s="14"/>
      <c r="C217" s="38" t="s">
        <v>873</v>
      </c>
      <c r="D217" s="16" t="s">
        <v>874</v>
      </c>
      <c r="E217" s="48">
        <f>E195</f>
        <v>175045.78</v>
      </c>
      <c r="F217" s="17"/>
      <c r="G217" s="48">
        <f>G195</f>
        <v>175045.78</v>
      </c>
    </row>
    <row r="218" spans="2:7" ht="12.75">
      <c r="B218" s="14"/>
      <c r="C218" s="38"/>
      <c r="D218" s="18"/>
      <c r="E218" s="4"/>
      <c r="F218" s="4"/>
      <c r="G218" s="5"/>
    </row>
    <row r="219" spans="2:7" ht="12.75">
      <c r="B219" s="14"/>
      <c r="C219" s="38"/>
      <c r="D219" s="18"/>
      <c r="E219" s="19"/>
      <c r="F219" s="19"/>
      <c r="G219" s="20"/>
    </row>
    <row r="220" spans="2:7" ht="12.75">
      <c r="B220" s="14"/>
      <c r="C220" s="38"/>
      <c r="D220" s="18"/>
      <c r="E220" s="19"/>
      <c r="F220" s="19"/>
      <c r="G220" s="20"/>
    </row>
    <row r="221" spans="2:7" ht="12.75">
      <c r="B221" s="14"/>
      <c r="C221" s="38"/>
      <c r="D221" s="18"/>
      <c r="E221" s="19"/>
      <c r="F221" s="19"/>
      <c r="G221" s="20"/>
    </row>
    <row r="222" spans="2:7" ht="12.75">
      <c r="B222" s="14"/>
      <c r="C222" s="38"/>
      <c r="D222" s="18"/>
      <c r="E222" s="19"/>
      <c r="F222" s="19"/>
      <c r="G222" s="20"/>
    </row>
    <row r="223" spans="2:7" ht="12.75">
      <c r="B223" s="14"/>
      <c r="C223" s="38"/>
      <c r="D223" s="18"/>
      <c r="E223" s="19"/>
      <c r="F223" s="19"/>
      <c r="G223" s="20"/>
    </row>
    <row r="224" spans="2:7" ht="12.75">
      <c r="B224" s="14"/>
      <c r="C224" s="11"/>
      <c r="D224" s="21"/>
      <c r="E224" s="22"/>
      <c r="F224" s="22"/>
      <c r="G224" s="23"/>
    </row>
    <row r="225" spans="2:7" ht="12.75">
      <c r="B225" s="14"/>
      <c r="C225" s="11"/>
      <c r="D225" s="21"/>
      <c r="E225" s="22"/>
      <c r="F225" s="22"/>
      <c r="G225" s="23"/>
    </row>
    <row r="226" spans="2:7" ht="12.75">
      <c r="B226" s="14"/>
      <c r="C226" s="11" t="s">
        <v>742</v>
      </c>
      <c r="D226" s="9" t="s">
        <v>828</v>
      </c>
      <c r="E226" s="10"/>
      <c r="F226" s="10"/>
      <c r="G226" s="11"/>
    </row>
    <row r="227" spans="2:7" ht="12.75">
      <c r="B227" s="14"/>
      <c r="C227" s="11" t="s">
        <v>744</v>
      </c>
      <c r="D227" s="9" t="s">
        <v>502</v>
      </c>
      <c r="E227" s="10"/>
      <c r="F227" s="10"/>
      <c r="G227" s="11"/>
    </row>
    <row r="228" spans="2:7" ht="12.75">
      <c r="B228" s="14"/>
      <c r="C228" s="11" t="s">
        <v>746</v>
      </c>
      <c r="D228" s="9" t="s">
        <v>915</v>
      </c>
      <c r="E228" s="10"/>
      <c r="F228" s="10"/>
      <c r="G228" s="11"/>
    </row>
    <row r="229" spans="2:7" ht="12.75">
      <c r="B229" s="14"/>
      <c r="C229" s="11" t="s">
        <v>748</v>
      </c>
      <c r="D229" s="9" t="s">
        <v>794</v>
      </c>
      <c r="E229" s="10"/>
      <c r="F229" s="10"/>
      <c r="G229" s="11"/>
    </row>
    <row r="230" spans="2:7" ht="12.75">
      <c r="B230" s="14"/>
      <c r="C230" s="11" t="s">
        <v>750</v>
      </c>
      <c r="D230" s="9" t="s">
        <v>362</v>
      </c>
      <c r="E230" s="10"/>
      <c r="F230" s="10"/>
      <c r="G230" s="11"/>
    </row>
    <row r="242" spans="3:7" ht="15.75">
      <c r="C242" s="222" t="s">
        <v>56</v>
      </c>
      <c r="D242" s="222"/>
      <c r="E242" s="222"/>
      <c r="F242" s="222"/>
      <c r="G242" s="222"/>
    </row>
    <row r="243" spans="3:7" ht="15.75">
      <c r="C243" s="1"/>
      <c r="D243" s="1"/>
      <c r="E243" s="1"/>
      <c r="F243" s="223" t="s">
        <v>57</v>
      </c>
      <c r="G243" s="223"/>
    </row>
    <row r="244" spans="2:7" ht="12.75">
      <c r="B244" s="14"/>
      <c r="C244" s="36" t="s">
        <v>58</v>
      </c>
      <c r="D244" s="3" t="s">
        <v>59</v>
      </c>
      <c r="E244" s="4"/>
      <c r="F244" s="4"/>
      <c r="G244" s="5"/>
    </row>
    <row r="245" spans="2:7" ht="12.75">
      <c r="B245" s="14"/>
      <c r="C245" s="132">
        <v>2053</v>
      </c>
      <c r="D245" s="6" t="s">
        <v>820</v>
      </c>
      <c r="E245" s="7"/>
      <c r="F245" s="7"/>
      <c r="G245" s="8"/>
    </row>
    <row r="246" spans="2:7" ht="12.75">
      <c r="B246" s="14"/>
      <c r="C246" s="36" t="s">
        <v>61</v>
      </c>
      <c r="D246" s="9"/>
      <c r="E246" s="10"/>
      <c r="F246" s="10"/>
      <c r="G246" s="11"/>
    </row>
    <row r="247" spans="2:7" ht="12.75">
      <c r="B247" s="14"/>
      <c r="C247" s="37" t="s">
        <v>62</v>
      </c>
      <c r="D247" s="12" t="s">
        <v>865</v>
      </c>
      <c r="E247" s="12" t="s">
        <v>866</v>
      </c>
      <c r="F247" s="12" t="s">
        <v>867</v>
      </c>
      <c r="G247" s="12" t="s">
        <v>868</v>
      </c>
    </row>
    <row r="248" spans="2:7" ht="18">
      <c r="B248" s="14"/>
      <c r="C248" s="15" t="s">
        <v>229</v>
      </c>
      <c r="D248" s="15" t="s">
        <v>869</v>
      </c>
      <c r="E248" s="52">
        <f aca="true" t="shared" si="2" ref="E248:G249">E249</f>
        <v>85500</v>
      </c>
      <c r="F248" s="52">
        <f t="shared" si="2"/>
        <v>57000</v>
      </c>
      <c r="G248" s="52">
        <f t="shared" si="2"/>
        <v>142500</v>
      </c>
    </row>
    <row r="249" spans="2:7" ht="15.75">
      <c r="B249" s="14"/>
      <c r="C249" s="15" t="s">
        <v>219</v>
      </c>
      <c r="D249" s="15" t="s">
        <v>872</v>
      </c>
      <c r="E249" s="50">
        <f t="shared" si="2"/>
        <v>85500</v>
      </c>
      <c r="F249" s="50">
        <f t="shared" si="2"/>
        <v>57000</v>
      </c>
      <c r="G249" s="50">
        <f t="shared" si="2"/>
        <v>142500</v>
      </c>
    </row>
    <row r="250" spans="2:7" ht="15">
      <c r="B250" s="101" t="s">
        <v>713</v>
      </c>
      <c r="C250" s="15" t="s">
        <v>220</v>
      </c>
      <c r="D250" s="15" t="s">
        <v>875</v>
      </c>
      <c r="E250" s="51">
        <f>SUM(E251:E256)</f>
        <v>85500</v>
      </c>
      <c r="F250" s="51">
        <f>SUM(F251:F256)</f>
        <v>57000</v>
      </c>
      <c r="G250" s="51">
        <f>SUM(G251:G256)</f>
        <v>142500</v>
      </c>
    </row>
    <row r="251" spans="2:7" ht="12.75">
      <c r="B251" s="91" t="s">
        <v>353</v>
      </c>
      <c r="C251" s="47" t="s">
        <v>222</v>
      </c>
      <c r="D251" s="47" t="s">
        <v>876</v>
      </c>
      <c r="E251" s="60">
        <v>62500</v>
      </c>
      <c r="F251" s="60">
        <v>0</v>
      </c>
      <c r="G251" s="60">
        <f aca="true" t="shared" si="3" ref="G251:G256">E251+F251</f>
        <v>62500</v>
      </c>
    </row>
    <row r="252" spans="2:7" ht="12.75">
      <c r="B252" s="91" t="s">
        <v>649</v>
      </c>
      <c r="C252" s="47" t="s">
        <v>222</v>
      </c>
      <c r="D252" s="47" t="s">
        <v>876</v>
      </c>
      <c r="E252" s="60">
        <v>0</v>
      </c>
      <c r="F252" s="60">
        <v>50000</v>
      </c>
      <c r="G252" s="60">
        <f t="shared" si="3"/>
        <v>50000</v>
      </c>
    </row>
    <row r="253" spans="2:7" ht="12.75">
      <c r="B253" s="91" t="s">
        <v>353</v>
      </c>
      <c r="C253" s="47" t="s">
        <v>535</v>
      </c>
      <c r="D253" s="47" t="s">
        <v>231</v>
      </c>
      <c r="E253" s="14">
        <v>6500</v>
      </c>
      <c r="F253" s="14">
        <v>0</v>
      </c>
      <c r="G253" s="60">
        <v>6500</v>
      </c>
    </row>
    <row r="254" spans="2:7" ht="12.75">
      <c r="B254" s="91" t="s">
        <v>353</v>
      </c>
      <c r="C254" s="47" t="s">
        <v>768</v>
      </c>
      <c r="D254" s="47" t="s">
        <v>228</v>
      </c>
      <c r="E254" s="14">
        <v>1500</v>
      </c>
      <c r="F254" s="14">
        <v>0</v>
      </c>
      <c r="G254" s="60">
        <f t="shared" si="3"/>
        <v>1500</v>
      </c>
    </row>
    <row r="255" spans="2:7" ht="12.75">
      <c r="B255" s="91" t="s">
        <v>353</v>
      </c>
      <c r="C255" s="47" t="s">
        <v>221</v>
      </c>
      <c r="D255" s="47" t="s">
        <v>230</v>
      </c>
      <c r="E255" s="14">
        <v>15000</v>
      </c>
      <c r="F255" s="14">
        <v>0</v>
      </c>
      <c r="G255" s="60">
        <f t="shared" si="3"/>
        <v>15000</v>
      </c>
    </row>
    <row r="256" spans="2:7" ht="15" customHeight="1">
      <c r="B256" s="91" t="s">
        <v>649</v>
      </c>
      <c r="C256" s="66" t="s">
        <v>221</v>
      </c>
      <c r="D256" s="47" t="s">
        <v>230</v>
      </c>
      <c r="E256" s="60">
        <v>0</v>
      </c>
      <c r="F256" s="60">
        <v>7000</v>
      </c>
      <c r="G256" s="60">
        <f t="shared" si="3"/>
        <v>7000</v>
      </c>
    </row>
    <row r="257" spans="2:7" ht="12.75">
      <c r="B257" s="14"/>
      <c r="C257" s="38"/>
      <c r="D257" s="15"/>
      <c r="E257" s="35"/>
      <c r="F257" s="14"/>
      <c r="G257" s="35"/>
    </row>
    <row r="258" spans="2:7" ht="12.75">
      <c r="B258" s="14"/>
      <c r="C258" s="11"/>
      <c r="D258" s="13"/>
      <c r="E258" s="14"/>
      <c r="F258" s="14"/>
      <c r="G258" s="14"/>
    </row>
    <row r="259" spans="2:7" ht="12.75">
      <c r="B259" s="14"/>
      <c r="C259" s="11"/>
      <c r="D259" s="13"/>
      <c r="E259" s="14"/>
      <c r="F259" s="14"/>
      <c r="G259" s="14"/>
    </row>
    <row r="260" spans="2:7" ht="12.75">
      <c r="B260" s="14"/>
      <c r="C260" s="11"/>
      <c r="D260" s="139" t="s">
        <v>500</v>
      </c>
      <c r="E260" s="14"/>
      <c r="F260" s="14"/>
      <c r="G260" s="14"/>
    </row>
    <row r="261" spans="2:7" ht="12.75">
      <c r="B261" s="14"/>
      <c r="C261" s="11"/>
      <c r="D261" s="139" t="s">
        <v>405</v>
      </c>
      <c r="E261" s="14"/>
      <c r="F261" s="14"/>
      <c r="G261" s="14"/>
    </row>
    <row r="262" spans="2:7" ht="12.75">
      <c r="B262" s="14"/>
      <c r="C262" s="11"/>
      <c r="D262" s="13"/>
      <c r="E262" s="14"/>
      <c r="F262" s="14"/>
      <c r="G262" s="14"/>
    </row>
    <row r="263" spans="2:7" ht="12.75">
      <c r="B263" s="14"/>
      <c r="C263" s="11"/>
      <c r="D263" s="13"/>
      <c r="E263" s="14"/>
      <c r="F263" s="14"/>
      <c r="G263" s="14"/>
    </row>
    <row r="264" spans="2:7" ht="12.75">
      <c r="B264" s="14"/>
      <c r="C264" s="11"/>
      <c r="D264" s="13"/>
      <c r="E264" s="14"/>
      <c r="F264" s="14"/>
      <c r="G264" s="14"/>
    </row>
    <row r="265" spans="2:7" ht="12.75">
      <c r="B265" s="14"/>
      <c r="C265" s="11"/>
      <c r="D265" s="13"/>
      <c r="E265" s="14"/>
      <c r="F265" s="14"/>
      <c r="G265" s="14"/>
    </row>
    <row r="266" spans="2:7" ht="12.75">
      <c r="B266" s="14"/>
      <c r="C266" s="11"/>
      <c r="D266" s="13"/>
      <c r="E266" s="14"/>
      <c r="F266" s="14"/>
      <c r="G266" s="14"/>
    </row>
    <row r="267" spans="2:7" ht="12.75">
      <c r="B267" s="14"/>
      <c r="C267" s="11"/>
      <c r="D267" s="13"/>
      <c r="E267" s="14"/>
      <c r="F267" s="14"/>
      <c r="G267" s="14"/>
    </row>
    <row r="268" spans="2:7" ht="12.75">
      <c r="B268" s="14"/>
      <c r="C268" s="38" t="s">
        <v>873</v>
      </c>
      <c r="D268" s="16" t="s">
        <v>874</v>
      </c>
      <c r="E268" s="48">
        <f>E248</f>
        <v>85500</v>
      </c>
      <c r="F268" s="48">
        <f>F248</f>
        <v>57000</v>
      </c>
      <c r="G268" s="48">
        <f>G248</f>
        <v>142500</v>
      </c>
    </row>
    <row r="269" spans="2:7" ht="12.75">
      <c r="B269" s="14"/>
      <c r="C269" s="38"/>
      <c r="D269" s="18"/>
      <c r="E269" s="4"/>
      <c r="F269" s="4"/>
      <c r="G269" s="5"/>
    </row>
    <row r="270" spans="2:7" ht="12.75">
      <c r="B270" s="14"/>
      <c r="C270" s="38"/>
      <c r="D270" s="18"/>
      <c r="E270" s="19"/>
      <c r="F270" s="19"/>
      <c r="G270" s="20"/>
    </row>
    <row r="271" spans="2:7" ht="12.75">
      <c r="B271" s="14"/>
      <c r="C271" s="38"/>
      <c r="D271" s="18"/>
      <c r="E271" s="19"/>
      <c r="F271" s="19"/>
      <c r="G271" s="20"/>
    </row>
    <row r="272" spans="2:7" ht="12.75">
      <c r="B272" s="14"/>
      <c r="C272" s="11" t="s">
        <v>742</v>
      </c>
      <c r="D272" s="9" t="s">
        <v>828</v>
      </c>
      <c r="E272" s="10"/>
      <c r="F272" s="10"/>
      <c r="G272" s="11"/>
    </row>
    <row r="273" spans="2:7" ht="12.75">
      <c r="B273" s="14"/>
      <c r="C273" s="11" t="s">
        <v>744</v>
      </c>
      <c r="D273" s="9" t="s">
        <v>502</v>
      </c>
      <c r="E273" s="10"/>
      <c r="F273" s="10"/>
      <c r="G273" s="11"/>
    </row>
    <row r="274" spans="2:7" ht="12.75">
      <c r="B274" s="14"/>
      <c r="C274" s="11" t="s">
        <v>746</v>
      </c>
      <c r="D274" s="9" t="s">
        <v>915</v>
      </c>
      <c r="E274" s="10"/>
      <c r="F274" s="10"/>
      <c r="G274" s="11"/>
    </row>
    <row r="275" spans="2:7" ht="12.75">
      <c r="B275" s="14"/>
      <c r="C275" s="11" t="s">
        <v>748</v>
      </c>
      <c r="D275" s="9" t="s">
        <v>925</v>
      </c>
      <c r="E275" s="10"/>
      <c r="F275" s="10"/>
      <c r="G275" s="11"/>
    </row>
    <row r="276" spans="2:7" ht="12.75">
      <c r="B276" s="14"/>
      <c r="C276" s="11" t="s">
        <v>750</v>
      </c>
      <c r="D276" s="9" t="s">
        <v>362</v>
      </c>
      <c r="E276" s="10"/>
      <c r="F276" s="10"/>
      <c r="G276" s="11"/>
    </row>
    <row r="286" spans="3:7" ht="15.75">
      <c r="C286" s="222" t="s">
        <v>56</v>
      </c>
      <c r="D286" s="222"/>
      <c r="E286" s="222"/>
      <c r="F286" s="222"/>
      <c r="G286" s="222"/>
    </row>
    <row r="287" spans="3:7" ht="15.75">
      <c r="C287" s="1"/>
      <c r="D287" s="1"/>
      <c r="E287" s="1"/>
      <c r="F287" s="223" t="s">
        <v>57</v>
      </c>
      <c r="G287" s="223"/>
    </row>
    <row r="288" spans="2:7" ht="12.75">
      <c r="B288" s="14"/>
      <c r="C288" s="36" t="s">
        <v>58</v>
      </c>
      <c r="D288" s="3" t="s">
        <v>59</v>
      </c>
      <c r="E288" s="4"/>
      <c r="F288" s="4"/>
      <c r="G288" s="5"/>
    </row>
    <row r="289" spans="2:7" ht="12.75">
      <c r="B289" s="14"/>
      <c r="C289" s="132">
        <v>2136</v>
      </c>
      <c r="D289" s="6" t="s">
        <v>506</v>
      </c>
      <c r="E289" s="7"/>
      <c r="F289" s="7"/>
      <c r="G289" s="8"/>
    </row>
    <row r="290" spans="2:7" ht="12.75">
      <c r="B290" s="14"/>
      <c r="C290" s="36" t="s">
        <v>61</v>
      </c>
      <c r="D290" s="9"/>
      <c r="E290" s="10"/>
      <c r="F290" s="10"/>
      <c r="G290" s="11"/>
    </row>
    <row r="291" spans="2:7" ht="12.75">
      <c r="B291" s="14"/>
      <c r="C291" s="37" t="s">
        <v>62</v>
      </c>
      <c r="D291" s="12" t="s">
        <v>865</v>
      </c>
      <c r="E291" s="12" t="s">
        <v>866</v>
      </c>
      <c r="F291" s="12" t="s">
        <v>867</v>
      </c>
      <c r="G291" s="12" t="s">
        <v>868</v>
      </c>
    </row>
    <row r="292" spans="2:7" ht="18">
      <c r="B292" s="14"/>
      <c r="C292" s="38" t="s">
        <v>882</v>
      </c>
      <c r="D292" s="15" t="s">
        <v>869</v>
      </c>
      <c r="E292" s="52">
        <f>E293+E297</f>
        <v>249700</v>
      </c>
      <c r="F292" s="52"/>
      <c r="G292" s="52">
        <f>G293+G297</f>
        <v>249700</v>
      </c>
    </row>
    <row r="293" spans="2:7" ht="15.75">
      <c r="B293" s="14"/>
      <c r="C293" s="38" t="s">
        <v>883</v>
      </c>
      <c r="D293" s="15" t="s">
        <v>878</v>
      </c>
      <c r="E293" s="50">
        <f>E294</f>
        <v>6700</v>
      </c>
      <c r="F293" s="50"/>
      <c r="G293" s="50">
        <f>G294</f>
        <v>6700</v>
      </c>
    </row>
    <row r="294" spans="2:7" ht="15">
      <c r="B294" s="101" t="s">
        <v>713</v>
      </c>
      <c r="C294" s="38" t="s">
        <v>652</v>
      </c>
      <c r="D294" s="15" t="s">
        <v>598</v>
      </c>
      <c r="E294" s="51">
        <f>E295+E296</f>
        <v>6700</v>
      </c>
      <c r="F294" s="51"/>
      <c r="G294" s="51">
        <f>G295+G296</f>
        <v>6700</v>
      </c>
    </row>
    <row r="295" spans="2:7" ht="12.75">
      <c r="B295" s="91" t="s">
        <v>353</v>
      </c>
      <c r="C295" s="66" t="s">
        <v>653</v>
      </c>
      <c r="D295" s="47" t="s">
        <v>486</v>
      </c>
      <c r="E295" s="60">
        <v>5200</v>
      </c>
      <c r="F295" s="35"/>
      <c r="G295" s="60">
        <v>5200</v>
      </c>
    </row>
    <row r="296" spans="2:7" ht="12.75">
      <c r="B296" s="91" t="s">
        <v>353</v>
      </c>
      <c r="C296" s="66" t="s">
        <v>654</v>
      </c>
      <c r="D296" s="47" t="s">
        <v>911</v>
      </c>
      <c r="E296" s="60">
        <v>1500</v>
      </c>
      <c r="F296" s="35"/>
      <c r="G296" s="60">
        <v>1500</v>
      </c>
    </row>
    <row r="297" spans="2:7" ht="15.75">
      <c r="B297" s="91"/>
      <c r="C297" s="38" t="s">
        <v>887</v>
      </c>
      <c r="D297" s="15" t="s">
        <v>872</v>
      </c>
      <c r="E297" s="50">
        <f>E298+E310</f>
        <v>243000</v>
      </c>
      <c r="F297" s="60"/>
      <c r="G297" s="50">
        <f>G298+G310</f>
        <v>243000</v>
      </c>
    </row>
    <row r="298" spans="2:7" ht="12.75">
      <c r="B298" s="91"/>
      <c r="C298" s="38" t="s">
        <v>597</v>
      </c>
      <c r="D298" s="15" t="s">
        <v>598</v>
      </c>
      <c r="E298" s="35">
        <f>SUM(E299:E309)</f>
        <v>243000</v>
      </c>
      <c r="F298" s="14"/>
      <c r="G298" s="35">
        <f>SUM(G299:G309)</f>
        <v>243000</v>
      </c>
    </row>
    <row r="299" spans="2:7" ht="12.75">
      <c r="B299" s="91" t="s">
        <v>353</v>
      </c>
      <c r="C299" s="66" t="s">
        <v>655</v>
      </c>
      <c r="D299" s="47" t="s">
        <v>213</v>
      </c>
      <c r="E299" s="127">
        <v>240000</v>
      </c>
      <c r="F299" s="127"/>
      <c r="G299" s="127">
        <v>240000</v>
      </c>
    </row>
    <row r="300" spans="2:7" ht="12.75">
      <c r="B300" s="91" t="s">
        <v>353</v>
      </c>
      <c r="C300" s="66" t="s">
        <v>232</v>
      </c>
      <c r="D300" s="47" t="s">
        <v>233</v>
      </c>
      <c r="E300" s="127">
        <v>3000</v>
      </c>
      <c r="F300" s="127"/>
      <c r="G300" s="127">
        <v>3000</v>
      </c>
    </row>
    <row r="301" spans="2:7" ht="12.75">
      <c r="B301" s="14"/>
      <c r="C301" s="66"/>
      <c r="D301" s="47"/>
      <c r="E301" s="127"/>
      <c r="F301" s="127"/>
      <c r="G301" s="127"/>
    </row>
    <row r="302" spans="2:7" ht="12.75">
      <c r="B302" s="14"/>
      <c r="C302" s="66"/>
      <c r="D302" s="47"/>
      <c r="E302" s="127"/>
      <c r="F302" s="127"/>
      <c r="G302" s="127"/>
    </row>
    <row r="303" spans="2:7" ht="12.75">
      <c r="B303" s="14"/>
      <c r="C303" s="11"/>
      <c r="D303" s="13"/>
      <c r="E303" s="127"/>
      <c r="F303" s="127"/>
      <c r="G303" s="127"/>
    </row>
    <row r="304" spans="2:7" ht="12.75">
      <c r="B304" s="14"/>
      <c r="C304" s="11"/>
      <c r="D304" s="13"/>
      <c r="E304" s="127"/>
      <c r="F304" s="127"/>
      <c r="G304" s="127"/>
    </row>
    <row r="305" spans="2:7" ht="12.75">
      <c r="B305" s="14"/>
      <c r="C305" s="11"/>
      <c r="D305" s="13"/>
      <c r="E305" s="14"/>
      <c r="F305" s="14"/>
      <c r="G305" s="14"/>
    </row>
    <row r="306" spans="2:7" ht="12.75">
      <c r="B306" s="14"/>
      <c r="C306" s="11"/>
      <c r="D306" s="13"/>
      <c r="E306" s="14"/>
      <c r="F306" s="14"/>
      <c r="G306" s="14"/>
    </row>
    <row r="307" spans="2:7" ht="12.75">
      <c r="B307" s="14"/>
      <c r="C307" s="11"/>
      <c r="D307" s="13"/>
      <c r="E307" s="14"/>
      <c r="F307" s="14"/>
      <c r="G307" s="14"/>
    </row>
    <row r="308" spans="2:7" ht="12.75">
      <c r="B308" s="14"/>
      <c r="C308" s="11"/>
      <c r="D308" s="13"/>
      <c r="E308" s="14"/>
      <c r="F308" s="14"/>
      <c r="G308" s="14"/>
    </row>
    <row r="309" spans="2:7" ht="12.75">
      <c r="B309" s="14"/>
      <c r="C309" s="11"/>
      <c r="D309" s="13"/>
      <c r="E309" s="14"/>
      <c r="F309" s="14"/>
      <c r="G309" s="14"/>
    </row>
    <row r="310" spans="2:7" ht="12.75">
      <c r="B310" s="14"/>
      <c r="C310" s="38"/>
      <c r="D310" s="15"/>
      <c r="E310" s="35"/>
      <c r="F310" s="14"/>
      <c r="G310" s="35"/>
    </row>
    <row r="311" spans="2:7" ht="12.75">
      <c r="B311" s="14"/>
      <c r="C311" s="11"/>
      <c r="D311" s="13"/>
      <c r="E311" s="14"/>
      <c r="F311" s="14"/>
      <c r="G311" s="14"/>
    </row>
    <row r="312" spans="2:7" ht="12.75">
      <c r="B312" s="14"/>
      <c r="C312" s="11"/>
      <c r="D312" s="13"/>
      <c r="E312" s="14"/>
      <c r="F312" s="14"/>
      <c r="G312" s="14"/>
    </row>
    <row r="313" spans="2:7" ht="12.75">
      <c r="B313" s="14"/>
      <c r="C313" s="11"/>
      <c r="D313" s="13"/>
      <c r="E313" s="14"/>
      <c r="F313" s="14"/>
      <c r="G313" s="14"/>
    </row>
    <row r="314" spans="2:7" ht="12.75">
      <c r="B314" s="14"/>
      <c r="C314" s="11"/>
      <c r="D314" s="13"/>
      <c r="E314" s="14"/>
      <c r="F314" s="14"/>
      <c r="G314" s="14"/>
    </row>
    <row r="315" spans="2:7" ht="12.75">
      <c r="B315" s="14"/>
      <c r="C315" s="38" t="s">
        <v>873</v>
      </c>
      <c r="D315" s="16" t="s">
        <v>874</v>
      </c>
      <c r="E315" s="48">
        <f>E292</f>
        <v>249700</v>
      </c>
      <c r="F315" s="48"/>
      <c r="G315" s="48">
        <f>G292</f>
        <v>249700</v>
      </c>
    </row>
    <row r="316" spans="2:7" ht="12.75">
      <c r="B316" s="14"/>
      <c r="C316" s="38"/>
      <c r="D316" s="18"/>
      <c r="E316" s="4"/>
      <c r="F316" s="4"/>
      <c r="G316" s="5"/>
    </row>
    <row r="317" spans="2:7" ht="12.75">
      <c r="B317" s="14"/>
      <c r="C317" s="11"/>
      <c r="D317" s="21"/>
      <c r="E317" s="22"/>
      <c r="F317" s="22"/>
      <c r="G317" s="23"/>
    </row>
    <row r="318" spans="2:7" ht="12.75">
      <c r="B318" s="14"/>
      <c r="C318" s="11" t="s">
        <v>742</v>
      </c>
      <c r="D318" s="9" t="s">
        <v>54</v>
      </c>
      <c r="E318" s="10"/>
      <c r="F318" s="10"/>
      <c r="G318" s="11"/>
    </row>
    <row r="319" spans="2:7" ht="12.75">
      <c r="B319" s="14"/>
      <c r="C319" s="11" t="s">
        <v>744</v>
      </c>
      <c r="D319" s="9" t="s">
        <v>502</v>
      </c>
      <c r="E319" s="10"/>
      <c r="F319" s="10"/>
      <c r="G319" s="11"/>
    </row>
    <row r="320" spans="2:7" ht="12.75">
      <c r="B320" s="14"/>
      <c r="C320" s="11" t="s">
        <v>746</v>
      </c>
      <c r="D320" s="9" t="s">
        <v>915</v>
      </c>
      <c r="E320" s="10"/>
      <c r="F320" s="10"/>
      <c r="G320" s="11"/>
    </row>
    <row r="321" spans="2:7" ht="12.75">
      <c r="B321" s="14"/>
      <c r="C321" s="11" t="s">
        <v>748</v>
      </c>
      <c r="D321" s="9" t="s">
        <v>73</v>
      </c>
      <c r="E321" s="10"/>
      <c r="F321" s="10"/>
      <c r="G321" s="11"/>
    </row>
    <row r="322" spans="2:7" ht="12.75">
      <c r="B322" s="14"/>
      <c r="C322" s="11" t="s">
        <v>750</v>
      </c>
      <c r="D322" s="9" t="s">
        <v>505</v>
      </c>
      <c r="E322" s="10"/>
      <c r="F322" s="10"/>
      <c r="G322" s="11"/>
    </row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spans="3:7" ht="15.75">
      <c r="C332" s="222" t="s">
        <v>56</v>
      </c>
      <c r="D332" s="222"/>
      <c r="E332" s="222"/>
      <c r="F332" s="222"/>
      <c r="G332" s="222"/>
    </row>
    <row r="333" spans="3:7" ht="15.75">
      <c r="C333" s="1"/>
      <c r="D333" s="1"/>
      <c r="E333" s="1"/>
      <c r="F333" s="223" t="s">
        <v>57</v>
      </c>
      <c r="G333" s="223"/>
    </row>
    <row r="334" spans="2:7" ht="12.75">
      <c r="B334" s="14"/>
      <c r="C334" s="36" t="s">
        <v>58</v>
      </c>
      <c r="D334" s="3" t="s">
        <v>59</v>
      </c>
      <c r="E334" s="4"/>
      <c r="F334" s="4"/>
      <c r="G334" s="5"/>
    </row>
    <row r="335" spans="2:7" ht="12.75">
      <c r="B335" s="14"/>
      <c r="C335" s="132">
        <v>2139</v>
      </c>
      <c r="D335" s="6" t="s">
        <v>857</v>
      </c>
      <c r="E335" s="7"/>
      <c r="F335" s="7"/>
      <c r="G335" s="8"/>
    </row>
    <row r="336" spans="2:7" ht="12.75">
      <c r="B336" s="14"/>
      <c r="C336" s="36" t="s">
        <v>61</v>
      </c>
      <c r="D336" s="9"/>
      <c r="E336" s="10"/>
      <c r="F336" s="10"/>
      <c r="G336" s="11"/>
    </row>
    <row r="337" spans="2:7" ht="12.75">
      <c r="B337" s="14"/>
      <c r="C337" s="37" t="s">
        <v>62</v>
      </c>
      <c r="D337" s="12" t="s">
        <v>865</v>
      </c>
      <c r="E337" s="12" t="s">
        <v>866</v>
      </c>
      <c r="F337" s="12" t="s">
        <v>867</v>
      </c>
      <c r="G337" s="12" t="s">
        <v>868</v>
      </c>
    </row>
    <row r="338" spans="2:7" ht="18">
      <c r="B338" s="14"/>
      <c r="C338" s="38" t="s">
        <v>882</v>
      </c>
      <c r="D338" s="15" t="s">
        <v>869</v>
      </c>
      <c r="E338" s="52">
        <f aca="true" t="shared" si="4" ref="E338:G339">E339</f>
        <v>160000</v>
      </c>
      <c r="F338" s="52">
        <f t="shared" si="4"/>
        <v>82930</v>
      </c>
      <c r="G338" s="52">
        <f t="shared" si="4"/>
        <v>242930</v>
      </c>
    </row>
    <row r="339" spans="2:7" ht="15.75">
      <c r="B339" s="14"/>
      <c r="C339" s="38" t="s">
        <v>219</v>
      </c>
      <c r="D339" s="15" t="s">
        <v>39</v>
      </c>
      <c r="E339" s="50">
        <f t="shared" si="4"/>
        <v>160000</v>
      </c>
      <c r="F339" s="50">
        <f t="shared" si="4"/>
        <v>82930</v>
      </c>
      <c r="G339" s="50">
        <f t="shared" si="4"/>
        <v>242930</v>
      </c>
    </row>
    <row r="340" spans="2:7" ht="15">
      <c r="B340" s="14" t="s">
        <v>714</v>
      </c>
      <c r="C340" s="38" t="s">
        <v>892</v>
      </c>
      <c r="D340" s="15" t="s">
        <v>875</v>
      </c>
      <c r="E340" s="51">
        <f>E341</f>
        <v>160000</v>
      </c>
      <c r="F340" s="51">
        <f>F341+F342</f>
        <v>82930</v>
      </c>
      <c r="G340" s="51">
        <f>G341+G342</f>
        <v>242930</v>
      </c>
    </row>
    <row r="341" spans="2:7" ht="12.75">
      <c r="B341" s="91" t="s">
        <v>353</v>
      </c>
      <c r="C341" s="66" t="s">
        <v>894</v>
      </c>
      <c r="D341" s="47" t="s">
        <v>876</v>
      </c>
      <c r="E341" s="60">
        <v>160000</v>
      </c>
      <c r="F341" s="60">
        <v>0</v>
      </c>
      <c r="G341" s="60">
        <v>160000</v>
      </c>
    </row>
    <row r="342" spans="2:7" ht="12.75">
      <c r="B342" s="134" t="s">
        <v>649</v>
      </c>
      <c r="C342" s="11" t="s">
        <v>894</v>
      </c>
      <c r="D342" s="47" t="s">
        <v>876</v>
      </c>
      <c r="E342" s="14">
        <v>0</v>
      </c>
      <c r="F342" s="180">
        <v>82930</v>
      </c>
      <c r="G342" s="14">
        <v>82930</v>
      </c>
    </row>
    <row r="343" spans="2:7" ht="12.75">
      <c r="B343" s="14"/>
      <c r="C343" s="11"/>
      <c r="D343" s="13"/>
      <c r="E343" s="14"/>
      <c r="F343" s="14"/>
      <c r="G343" s="14"/>
    </row>
    <row r="344" spans="2:7" ht="12.75">
      <c r="B344" s="14"/>
      <c r="C344" s="11"/>
      <c r="D344" s="83"/>
      <c r="E344" s="14"/>
      <c r="F344" s="14"/>
      <c r="G344" s="14"/>
    </row>
    <row r="345" spans="2:7" ht="12.75">
      <c r="B345" s="14"/>
      <c r="C345" s="11"/>
      <c r="D345" s="120" t="s">
        <v>576</v>
      </c>
      <c r="E345" s="14"/>
      <c r="F345" s="14"/>
      <c r="G345" s="14"/>
    </row>
    <row r="346" spans="2:7" ht="12.75">
      <c r="B346" s="14"/>
      <c r="C346" s="11"/>
      <c r="D346" s="78" t="s">
        <v>500</v>
      </c>
      <c r="E346" s="14"/>
      <c r="F346" s="14"/>
      <c r="G346" s="14"/>
    </row>
    <row r="347" spans="2:7" ht="12.75">
      <c r="B347" s="14"/>
      <c r="C347" s="11"/>
      <c r="D347" s="83"/>
      <c r="E347" s="14"/>
      <c r="F347" s="14"/>
      <c r="G347" s="14"/>
    </row>
    <row r="348" spans="2:7" ht="12.75">
      <c r="B348" s="14"/>
      <c r="C348" s="11"/>
      <c r="D348" s="83"/>
      <c r="E348" s="14"/>
      <c r="F348" s="14"/>
      <c r="G348" s="14"/>
    </row>
    <row r="349" spans="2:7" ht="12.75">
      <c r="B349" s="14"/>
      <c r="C349" s="11"/>
      <c r="D349" s="83"/>
      <c r="E349" s="14"/>
      <c r="F349" s="14"/>
      <c r="G349" s="14"/>
    </row>
    <row r="350" spans="2:7" ht="12.75">
      <c r="B350" s="14"/>
      <c r="C350" s="11"/>
      <c r="D350" s="83"/>
      <c r="E350" s="14"/>
      <c r="F350" s="14"/>
      <c r="G350" s="14"/>
    </row>
    <row r="351" spans="2:7" ht="12.75">
      <c r="B351" s="14"/>
      <c r="C351" s="11"/>
      <c r="D351" s="83"/>
      <c r="E351" s="14"/>
      <c r="F351" s="14"/>
      <c r="G351" s="14"/>
    </row>
    <row r="352" spans="2:7" ht="12.75">
      <c r="B352" s="14"/>
      <c r="C352" s="11"/>
      <c r="D352" s="83"/>
      <c r="E352" s="14"/>
      <c r="F352" s="14"/>
      <c r="G352" s="14"/>
    </row>
    <row r="353" spans="2:7" ht="12.75">
      <c r="B353" s="14"/>
      <c r="C353" s="11"/>
      <c r="D353" s="83"/>
      <c r="E353" s="14"/>
      <c r="F353" s="14"/>
      <c r="G353" s="14"/>
    </row>
    <row r="354" spans="2:7" ht="12.75">
      <c r="B354" s="14"/>
      <c r="C354" s="11"/>
      <c r="D354" s="13"/>
      <c r="E354" s="14"/>
      <c r="F354" s="14"/>
      <c r="G354" s="14"/>
    </row>
    <row r="355" spans="2:7" ht="12.75">
      <c r="B355" s="14"/>
      <c r="C355" s="11"/>
      <c r="D355" s="13"/>
      <c r="E355" s="14"/>
      <c r="F355" s="14"/>
      <c r="G355" s="14"/>
    </row>
    <row r="356" spans="2:7" ht="12.75">
      <c r="B356" s="14"/>
      <c r="C356" s="11"/>
      <c r="D356" s="13"/>
      <c r="E356" s="14"/>
      <c r="F356" s="14"/>
      <c r="G356" s="14"/>
    </row>
    <row r="357" spans="2:7" ht="12.75">
      <c r="B357" s="14"/>
      <c r="C357" s="38" t="s">
        <v>873</v>
      </c>
      <c r="D357" s="16" t="s">
        <v>874</v>
      </c>
      <c r="E357" s="48">
        <f>E338</f>
        <v>160000</v>
      </c>
      <c r="F357" s="48">
        <f>F338</f>
        <v>82930</v>
      </c>
      <c r="G357" s="48">
        <f>G338</f>
        <v>242930</v>
      </c>
    </row>
    <row r="358" spans="2:7" ht="12.75">
      <c r="B358" s="14"/>
      <c r="C358" s="38"/>
      <c r="D358" s="18"/>
      <c r="E358" s="4"/>
      <c r="F358" s="4"/>
      <c r="G358" s="5"/>
    </row>
    <row r="359" spans="2:7" ht="12.75">
      <c r="B359" s="14"/>
      <c r="C359" s="38"/>
      <c r="D359" s="18"/>
      <c r="E359" s="19"/>
      <c r="F359" s="19"/>
      <c r="G359" s="20"/>
    </row>
    <row r="360" spans="2:7" ht="12.75">
      <c r="B360" s="14"/>
      <c r="C360" s="38"/>
      <c r="D360" s="18"/>
      <c r="E360" s="19"/>
      <c r="F360" s="19"/>
      <c r="G360" s="20"/>
    </row>
    <row r="361" spans="2:7" ht="12.75">
      <c r="B361" s="35"/>
      <c r="C361" s="38"/>
      <c r="D361" s="18"/>
      <c r="E361" s="19"/>
      <c r="F361" s="19"/>
      <c r="G361" s="20"/>
    </row>
    <row r="362" spans="2:7" ht="12.75">
      <c r="B362" s="14"/>
      <c r="C362" s="38"/>
      <c r="D362" s="18"/>
      <c r="E362" s="19"/>
      <c r="F362" s="19"/>
      <c r="G362" s="20"/>
    </row>
    <row r="363" spans="2:7" ht="12.75">
      <c r="B363" s="14"/>
      <c r="C363" s="38"/>
      <c r="D363" s="18"/>
      <c r="E363" s="19"/>
      <c r="F363" s="19"/>
      <c r="G363" s="20"/>
    </row>
    <row r="364" spans="2:7" ht="12.75">
      <c r="B364" s="14"/>
      <c r="C364" s="11"/>
      <c r="D364" s="21"/>
      <c r="E364" s="22"/>
      <c r="F364" s="22"/>
      <c r="G364" s="23"/>
    </row>
    <row r="365" spans="2:7" ht="12.75">
      <c r="B365" s="14"/>
      <c r="C365" s="11"/>
      <c r="D365" s="21"/>
      <c r="E365" s="22"/>
      <c r="F365" s="22"/>
      <c r="G365" s="23"/>
    </row>
    <row r="366" spans="2:7" ht="12.75">
      <c r="B366" s="14"/>
      <c r="C366" s="11" t="s">
        <v>742</v>
      </c>
      <c r="D366" s="9" t="s">
        <v>828</v>
      </c>
      <c r="E366" s="10"/>
      <c r="F366" s="10"/>
      <c r="G366" s="11"/>
    </row>
    <row r="367" spans="2:7" ht="12.75">
      <c r="B367" s="14"/>
      <c r="C367" s="11" t="s">
        <v>744</v>
      </c>
      <c r="D367" s="9" t="s">
        <v>502</v>
      </c>
      <c r="E367" s="10"/>
      <c r="F367" s="10"/>
      <c r="G367" s="11"/>
    </row>
    <row r="368" spans="2:7" ht="12.75">
      <c r="B368" s="14"/>
      <c r="C368" s="11" t="s">
        <v>746</v>
      </c>
      <c r="D368" s="9" t="s">
        <v>915</v>
      </c>
      <c r="E368" s="10"/>
      <c r="F368" s="10"/>
      <c r="G368" s="11"/>
    </row>
    <row r="369" spans="2:7" ht="12.75">
      <c r="B369" s="14"/>
      <c r="C369" s="11" t="s">
        <v>748</v>
      </c>
      <c r="D369" s="9" t="s">
        <v>354</v>
      </c>
      <c r="E369" s="10"/>
      <c r="F369" s="10"/>
      <c r="G369" s="11"/>
    </row>
    <row r="370" spans="2:7" ht="12.75">
      <c r="B370" s="14"/>
      <c r="C370" s="11" t="s">
        <v>750</v>
      </c>
      <c r="D370" s="9" t="s">
        <v>509</v>
      </c>
      <c r="E370" s="10"/>
      <c r="F370" s="10"/>
      <c r="G370" s="11"/>
    </row>
    <row r="371" ht="12.75">
      <c r="B371" s="32"/>
    </row>
    <row r="372" ht="12.75">
      <c r="B372" s="32"/>
    </row>
    <row r="373" ht="12.75">
      <c r="B373" s="32"/>
    </row>
    <row r="374" ht="12.75">
      <c r="B374" s="32"/>
    </row>
    <row r="375" spans="2:7" ht="15.75">
      <c r="B375" s="32"/>
      <c r="C375" s="222" t="s">
        <v>56</v>
      </c>
      <c r="D375" s="222"/>
      <c r="E375" s="222"/>
      <c r="F375" s="222"/>
      <c r="G375" s="222"/>
    </row>
    <row r="376" spans="2:7" ht="15.75">
      <c r="B376" s="32"/>
      <c r="C376" s="1"/>
      <c r="D376" s="1"/>
      <c r="E376" s="1"/>
      <c r="F376" s="223" t="s">
        <v>57</v>
      </c>
      <c r="G376" s="223"/>
    </row>
    <row r="377" spans="2:7" ht="12.75">
      <c r="B377" s="14"/>
      <c r="C377" s="36" t="s">
        <v>58</v>
      </c>
      <c r="D377" s="3" t="s">
        <v>59</v>
      </c>
      <c r="E377" s="4"/>
      <c r="F377" s="4"/>
      <c r="G377" s="5"/>
    </row>
    <row r="378" spans="2:7" ht="12.75">
      <c r="B378" s="14"/>
      <c r="C378" s="132">
        <v>2141</v>
      </c>
      <c r="D378" s="6" t="s">
        <v>511</v>
      </c>
      <c r="E378" s="7"/>
      <c r="F378" s="7"/>
      <c r="G378" s="8"/>
    </row>
    <row r="379" spans="2:7" ht="12.75">
      <c r="B379" s="14"/>
      <c r="C379" s="36" t="s">
        <v>61</v>
      </c>
      <c r="D379" s="9"/>
      <c r="E379" s="10"/>
      <c r="F379" s="10"/>
      <c r="G379" s="11"/>
    </row>
    <row r="380" spans="2:7" ht="12.75">
      <c r="B380" s="14"/>
      <c r="C380" s="37" t="s">
        <v>62</v>
      </c>
      <c r="D380" s="12" t="s">
        <v>865</v>
      </c>
      <c r="E380" s="12" t="s">
        <v>866</v>
      </c>
      <c r="F380" s="12" t="s">
        <v>867</v>
      </c>
      <c r="G380" s="12" t="s">
        <v>868</v>
      </c>
    </row>
    <row r="381" spans="2:7" ht="18">
      <c r="B381" s="14"/>
      <c r="C381" s="38" t="s">
        <v>882</v>
      </c>
      <c r="D381" s="15" t="s">
        <v>869</v>
      </c>
      <c r="E381" s="52">
        <f>E382+E386</f>
        <v>7700</v>
      </c>
      <c r="F381" s="52">
        <f>F382+F386</f>
        <v>66402</v>
      </c>
      <c r="G381" s="52">
        <f>G382+G386</f>
        <v>74102</v>
      </c>
    </row>
    <row r="382" spans="2:7" ht="15.75">
      <c r="B382" s="14"/>
      <c r="C382" s="38" t="s">
        <v>883</v>
      </c>
      <c r="D382" s="15" t="s">
        <v>870</v>
      </c>
      <c r="E382" s="50">
        <f>E383</f>
        <v>2000</v>
      </c>
      <c r="F382" s="50">
        <f>F383</f>
        <v>63802</v>
      </c>
      <c r="G382" s="50">
        <f>G383</f>
        <v>65802</v>
      </c>
    </row>
    <row r="383" spans="2:7" ht="12.75">
      <c r="B383" s="14" t="s">
        <v>713</v>
      </c>
      <c r="C383" s="38" t="s">
        <v>889</v>
      </c>
      <c r="D383" s="15" t="s">
        <v>871</v>
      </c>
      <c r="E383" s="35">
        <f>E384+E385</f>
        <v>2000</v>
      </c>
      <c r="F383" s="35">
        <f>F384</f>
        <v>63802</v>
      </c>
      <c r="G383" s="35">
        <f>E383+F383</f>
        <v>65802</v>
      </c>
    </row>
    <row r="384" spans="2:7" ht="12.75">
      <c r="B384" s="131" t="s">
        <v>646</v>
      </c>
      <c r="C384" s="66" t="s">
        <v>890</v>
      </c>
      <c r="D384" s="47" t="s">
        <v>486</v>
      </c>
      <c r="E384" s="60">
        <v>0</v>
      </c>
      <c r="F384" s="60">
        <v>63802</v>
      </c>
      <c r="G384" s="60">
        <f>E384+F384</f>
        <v>63802</v>
      </c>
    </row>
    <row r="385" spans="2:7" ht="12.75">
      <c r="B385" s="91" t="s">
        <v>353</v>
      </c>
      <c r="C385" s="66" t="s">
        <v>890</v>
      </c>
      <c r="D385" s="47" t="s">
        <v>486</v>
      </c>
      <c r="E385" s="60">
        <v>2000</v>
      </c>
      <c r="F385" s="60">
        <v>0</v>
      </c>
      <c r="G385" s="60">
        <f>E385+F385</f>
        <v>2000</v>
      </c>
    </row>
    <row r="386" spans="2:7" ht="15.75">
      <c r="B386" s="14"/>
      <c r="C386" s="38" t="s">
        <v>887</v>
      </c>
      <c r="D386" s="15" t="s">
        <v>872</v>
      </c>
      <c r="E386" s="50">
        <f>E387</f>
        <v>5700</v>
      </c>
      <c r="F386" s="50">
        <f>F387</f>
        <v>2600</v>
      </c>
      <c r="G386" s="50">
        <f>G387</f>
        <v>8300</v>
      </c>
    </row>
    <row r="387" spans="2:7" ht="12.75">
      <c r="B387" s="14"/>
      <c r="C387" s="38" t="s">
        <v>892</v>
      </c>
      <c r="D387" s="15" t="s">
        <v>875</v>
      </c>
      <c r="E387" s="35">
        <f>SUM(E388:E395)</f>
        <v>5700</v>
      </c>
      <c r="F387" s="35">
        <f>SUM(F388:F395)</f>
        <v>2600</v>
      </c>
      <c r="G387" s="35">
        <f>SUM(G388:G395)</f>
        <v>8300</v>
      </c>
    </row>
    <row r="388" spans="2:7" ht="12.75">
      <c r="B388" s="91" t="s">
        <v>353</v>
      </c>
      <c r="C388" s="66" t="s">
        <v>893</v>
      </c>
      <c r="D388" s="47" t="s">
        <v>888</v>
      </c>
      <c r="E388" s="60">
        <v>1500</v>
      </c>
      <c r="F388" s="60">
        <v>0</v>
      </c>
      <c r="G388" s="60">
        <f aca="true" t="shared" si="5" ref="G388:G395">E388+F388</f>
        <v>1500</v>
      </c>
    </row>
    <row r="389" spans="2:7" ht="12.75">
      <c r="B389" s="131" t="s">
        <v>646</v>
      </c>
      <c r="C389" s="66" t="s">
        <v>894</v>
      </c>
      <c r="D389" s="47" t="s">
        <v>876</v>
      </c>
      <c r="E389" s="60">
        <v>0</v>
      </c>
      <c r="F389" s="60">
        <v>1500</v>
      </c>
      <c r="G389" s="60">
        <f t="shared" si="5"/>
        <v>1500</v>
      </c>
    </row>
    <row r="390" spans="2:7" ht="12.75">
      <c r="B390" s="91" t="s">
        <v>353</v>
      </c>
      <c r="C390" s="66" t="s">
        <v>894</v>
      </c>
      <c r="D390" s="47" t="s">
        <v>876</v>
      </c>
      <c r="E390" s="60">
        <v>1000</v>
      </c>
      <c r="F390" s="60">
        <v>0</v>
      </c>
      <c r="G390" s="60">
        <f t="shared" si="5"/>
        <v>1000</v>
      </c>
    </row>
    <row r="391" spans="2:7" ht="12.75">
      <c r="B391" s="144" t="s">
        <v>353</v>
      </c>
      <c r="C391" s="66" t="s">
        <v>895</v>
      </c>
      <c r="D391" s="47" t="s">
        <v>896</v>
      </c>
      <c r="E391" s="60">
        <v>1500</v>
      </c>
      <c r="F391" s="60">
        <v>0</v>
      </c>
      <c r="G391" s="60">
        <f t="shared" si="5"/>
        <v>1500</v>
      </c>
    </row>
    <row r="392" spans="2:7" ht="12.75">
      <c r="B392" s="131" t="s">
        <v>646</v>
      </c>
      <c r="C392" s="66" t="s">
        <v>898</v>
      </c>
      <c r="D392" s="47" t="s">
        <v>213</v>
      </c>
      <c r="E392" s="14">
        <v>0</v>
      </c>
      <c r="F392" s="14">
        <v>900</v>
      </c>
      <c r="G392" s="60">
        <f t="shared" si="5"/>
        <v>900</v>
      </c>
    </row>
    <row r="393" spans="2:7" ht="12.75">
      <c r="B393" s="91" t="s">
        <v>353</v>
      </c>
      <c r="C393" s="66" t="s">
        <v>898</v>
      </c>
      <c r="D393" s="47" t="s">
        <v>213</v>
      </c>
      <c r="E393" s="14">
        <v>1000</v>
      </c>
      <c r="F393" s="14">
        <v>0</v>
      </c>
      <c r="G393" s="60">
        <f t="shared" si="5"/>
        <v>1000</v>
      </c>
    </row>
    <row r="394" spans="2:7" ht="12.75">
      <c r="B394" s="131" t="s">
        <v>577</v>
      </c>
      <c r="C394" s="66" t="s">
        <v>898</v>
      </c>
      <c r="D394" s="47" t="s">
        <v>213</v>
      </c>
      <c r="E394" s="14">
        <v>0</v>
      </c>
      <c r="F394" s="14">
        <v>200</v>
      </c>
      <c r="G394" s="60">
        <f t="shared" si="5"/>
        <v>200</v>
      </c>
    </row>
    <row r="395" spans="2:7" ht="12.75">
      <c r="B395" s="144" t="s">
        <v>353</v>
      </c>
      <c r="C395" s="66" t="s">
        <v>45</v>
      </c>
      <c r="D395" s="47" t="s">
        <v>905</v>
      </c>
      <c r="E395" s="14">
        <v>700</v>
      </c>
      <c r="F395" s="14">
        <v>0</v>
      </c>
      <c r="G395" s="60">
        <f t="shared" si="5"/>
        <v>700</v>
      </c>
    </row>
    <row r="396" spans="2:7" ht="12.75">
      <c r="B396" s="91"/>
      <c r="C396" s="38" t="s">
        <v>216</v>
      </c>
      <c r="D396" s="15" t="s">
        <v>751</v>
      </c>
      <c r="E396" s="35">
        <f aca="true" t="shared" si="6" ref="E396:G398">E397</f>
        <v>1000</v>
      </c>
      <c r="F396" s="35">
        <f t="shared" si="6"/>
        <v>1000</v>
      </c>
      <c r="G396" s="35">
        <f t="shared" si="6"/>
        <v>2000</v>
      </c>
    </row>
    <row r="397" spans="2:7" ht="12.75">
      <c r="B397" s="14"/>
      <c r="C397" s="38" t="s">
        <v>217</v>
      </c>
      <c r="D397" s="15" t="s">
        <v>752</v>
      </c>
      <c r="E397" s="35">
        <f t="shared" si="6"/>
        <v>1000</v>
      </c>
      <c r="F397" s="35">
        <f t="shared" si="6"/>
        <v>1000</v>
      </c>
      <c r="G397" s="35">
        <f t="shared" si="6"/>
        <v>2000</v>
      </c>
    </row>
    <row r="398" spans="2:7" ht="12.75">
      <c r="B398" s="14"/>
      <c r="C398" s="38" t="s">
        <v>218</v>
      </c>
      <c r="D398" s="15" t="s">
        <v>875</v>
      </c>
      <c r="E398" s="35">
        <f>E399+E400</f>
        <v>1000</v>
      </c>
      <c r="F398" s="35">
        <f t="shared" si="6"/>
        <v>1000</v>
      </c>
      <c r="G398" s="35">
        <f>G399+G400</f>
        <v>2000</v>
      </c>
    </row>
    <row r="399" spans="2:7" ht="12.75">
      <c r="B399" s="131" t="s">
        <v>646</v>
      </c>
      <c r="C399" s="66" t="s">
        <v>822</v>
      </c>
      <c r="D399" s="47" t="s">
        <v>825</v>
      </c>
      <c r="E399" s="14">
        <v>0</v>
      </c>
      <c r="F399" s="14">
        <v>1000</v>
      </c>
      <c r="G399" s="14">
        <f>E399+F399</f>
        <v>1000</v>
      </c>
    </row>
    <row r="400" spans="2:7" ht="12.75">
      <c r="B400" s="91" t="s">
        <v>353</v>
      </c>
      <c r="C400" s="11" t="s">
        <v>822</v>
      </c>
      <c r="D400" s="83" t="s">
        <v>825</v>
      </c>
      <c r="E400" s="14">
        <v>1000</v>
      </c>
      <c r="F400" s="14">
        <v>0</v>
      </c>
      <c r="G400" s="14">
        <f>E400+F400</f>
        <v>1000</v>
      </c>
    </row>
    <row r="401" spans="2:7" ht="12.75">
      <c r="B401" s="14"/>
      <c r="C401" s="11"/>
      <c r="D401" s="83"/>
      <c r="E401" s="14"/>
      <c r="F401" s="14"/>
      <c r="G401" s="14"/>
    </row>
    <row r="402" spans="2:7" ht="12.75">
      <c r="B402" s="14"/>
      <c r="C402" s="11"/>
      <c r="D402" s="78" t="s">
        <v>578</v>
      </c>
      <c r="E402" s="14"/>
      <c r="F402" s="14"/>
      <c r="G402" s="14"/>
    </row>
    <row r="403" spans="2:7" ht="12.75">
      <c r="B403" s="14"/>
      <c r="C403" s="11"/>
      <c r="D403" s="78" t="s">
        <v>500</v>
      </c>
      <c r="E403" s="14"/>
      <c r="F403" s="14"/>
      <c r="G403" s="14"/>
    </row>
    <row r="404" spans="2:7" ht="12.75">
      <c r="B404" s="14"/>
      <c r="C404" s="11"/>
      <c r="D404" s="78" t="s">
        <v>527</v>
      </c>
      <c r="E404" s="14"/>
      <c r="F404" s="14"/>
      <c r="G404" s="14"/>
    </row>
    <row r="405" spans="2:7" ht="12.75">
      <c r="B405" s="14"/>
      <c r="C405" s="38" t="s">
        <v>873</v>
      </c>
      <c r="D405" s="16" t="s">
        <v>874</v>
      </c>
      <c r="E405" s="48">
        <f>E381+E396</f>
        <v>8700</v>
      </c>
      <c r="F405" s="48">
        <f>F381+F396</f>
        <v>67402</v>
      </c>
      <c r="G405" s="48">
        <f>G381+G396</f>
        <v>76102</v>
      </c>
    </row>
    <row r="406" spans="2:7" ht="12.75">
      <c r="B406" s="14"/>
      <c r="C406" s="38"/>
      <c r="D406" s="18"/>
      <c r="E406" s="4"/>
      <c r="F406" s="4"/>
      <c r="G406" s="5"/>
    </row>
    <row r="407" spans="2:7" ht="12.75">
      <c r="B407" s="14"/>
      <c r="C407" s="38"/>
      <c r="D407" s="18"/>
      <c r="E407" s="19"/>
      <c r="F407" s="19"/>
      <c r="G407" s="20"/>
    </row>
    <row r="408" spans="2:7" ht="12.75">
      <c r="B408" s="14"/>
      <c r="C408" s="38"/>
      <c r="D408" s="18"/>
      <c r="E408" s="19"/>
      <c r="F408" s="19"/>
      <c r="G408" s="20"/>
    </row>
    <row r="409" spans="2:7" ht="12.75">
      <c r="B409" s="14"/>
      <c r="C409" s="11"/>
      <c r="D409" s="21"/>
      <c r="E409" s="22"/>
      <c r="F409" s="22"/>
      <c r="G409" s="23"/>
    </row>
    <row r="410" spans="2:7" ht="12.75">
      <c r="B410" s="14"/>
      <c r="C410" s="11"/>
      <c r="D410" s="21"/>
      <c r="E410" s="22"/>
      <c r="F410" s="22"/>
      <c r="G410" s="23"/>
    </row>
    <row r="411" spans="2:7" ht="12.75">
      <c r="B411" s="14"/>
      <c r="C411" s="11" t="s">
        <v>742</v>
      </c>
      <c r="D411" s="9" t="s">
        <v>828</v>
      </c>
      <c r="E411" s="10"/>
      <c r="F411" s="10"/>
      <c r="G411" s="11"/>
    </row>
    <row r="412" spans="2:7" ht="12.75">
      <c r="B412" s="14"/>
      <c r="C412" s="11" t="s">
        <v>744</v>
      </c>
      <c r="D412" s="9" t="s">
        <v>502</v>
      </c>
      <c r="E412" s="10"/>
      <c r="F412" s="10"/>
      <c r="G412" s="11"/>
    </row>
    <row r="413" spans="2:7" ht="12.75">
      <c r="B413" s="14"/>
      <c r="C413" s="11" t="s">
        <v>746</v>
      </c>
      <c r="D413" s="9" t="s">
        <v>915</v>
      </c>
      <c r="E413" s="10"/>
      <c r="F413" s="10"/>
      <c r="G413" s="11"/>
    </row>
    <row r="414" spans="2:7" ht="12.75">
      <c r="B414" s="14"/>
      <c r="C414" s="11" t="s">
        <v>748</v>
      </c>
      <c r="D414" s="9" t="s">
        <v>73</v>
      </c>
      <c r="E414" s="10"/>
      <c r="F414" s="10"/>
      <c r="G414" s="11"/>
    </row>
    <row r="415" spans="2:7" ht="12.75">
      <c r="B415" s="14"/>
      <c r="C415" s="11" t="s">
        <v>750</v>
      </c>
      <c r="D415" s="9" t="s">
        <v>509</v>
      </c>
      <c r="E415" s="10"/>
      <c r="F415" s="10"/>
      <c r="G415" s="11"/>
    </row>
    <row r="426" spans="3:7" ht="15.75">
      <c r="C426" s="222" t="s">
        <v>56</v>
      </c>
      <c r="D426" s="222"/>
      <c r="E426" s="222"/>
      <c r="F426" s="222"/>
      <c r="G426" s="222"/>
    </row>
    <row r="427" spans="3:7" ht="15.75">
      <c r="C427" s="1"/>
      <c r="D427" s="1"/>
      <c r="E427" s="1"/>
      <c r="F427" s="223" t="s">
        <v>57</v>
      </c>
      <c r="G427" s="223"/>
    </row>
    <row r="428" spans="2:7" ht="12.75">
      <c r="B428" s="14"/>
      <c r="C428" s="36" t="s">
        <v>58</v>
      </c>
      <c r="D428" s="3" t="s">
        <v>59</v>
      </c>
      <c r="E428" s="4"/>
      <c r="F428" s="4"/>
      <c r="G428" s="5"/>
    </row>
    <row r="429" spans="2:7" ht="12.75">
      <c r="B429" s="14"/>
      <c r="C429" s="132">
        <v>2143</v>
      </c>
      <c r="D429" s="6" t="s">
        <v>208</v>
      </c>
      <c r="E429" s="7"/>
      <c r="F429" s="7"/>
      <c r="G429" s="8"/>
    </row>
    <row r="430" spans="2:7" ht="12.75">
      <c r="B430" s="14"/>
      <c r="C430" s="36" t="s">
        <v>61</v>
      </c>
      <c r="D430" s="9"/>
      <c r="E430" s="10"/>
      <c r="F430" s="10"/>
      <c r="G430" s="11"/>
    </row>
    <row r="431" spans="2:7" ht="12.75">
      <c r="B431" s="14"/>
      <c r="C431" s="37" t="s">
        <v>62</v>
      </c>
      <c r="D431" s="12" t="s">
        <v>865</v>
      </c>
      <c r="E431" s="12" t="s">
        <v>866</v>
      </c>
      <c r="F431" s="12" t="s">
        <v>867</v>
      </c>
      <c r="G431" s="12" t="s">
        <v>868</v>
      </c>
    </row>
    <row r="432" spans="2:7" ht="18">
      <c r="B432" s="14"/>
      <c r="C432" s="38" t="s">
        <v>882</v>
      </c>
      <c r="D432" s="15" t="s">
        <v>869</v>
      </c>
      <c r="E432" s="52">
        <f aca="true" t="shared" si="7" ref="E432:G433">E433</f>
        <v>27000</v>
      </c>
      <c r="F432" s="52">
        <f t="shared" si="7"/>
        <v>10000</v>
      </c>
      <c r="G432" s="52">
        <f t="shared" si="7"/>
        <v>37000</v>
      </c>
    </row>
    <row r="433" spans="2:7" ht="15.75">
      <c r="B433" s="14"/>
      <c r="C433" s="38" t="s">
        <v>219</v>
      </c>
      <c r="D433" s="15" t="s">
        <v>39</v>
      </c>
      <c r="E433" s="50">
        <f t="shared" si="7"/>
        <v>27000</v>
      </c>
      <c r="F433" s="50">
        <f t="shared" si="7"/>
        <v>10000</v>
      </c>
      <c r="G433" s="50">
        <f t="shared" si="7"/>
        <v>37000</v>
      </c>
    </row>
    <row r="434" spans="2:7" ht="15">
      <c r="B434" s="14" t="s">
        <v>713</v>
      </c>
      <c r="C434" s="38" t="s">
        <v>892</v>
      </c>
      <c r="D434" s="15" t="s">
        <v>875</v>
      </c>
      <c r="E434" s="51">
        <f>E435</f>
        <v>27000</v>
      </c>
      <c r="F434" s="51">
        <f>F435+F436</f>
        <v>10000</v>
      </c>
      <c r="G434" s="51">
        <f>G435+G436</f>
        <v>37000</v>
      </c>
    </row>
    <row r="435" spans="2:7" ht="12.75">
      <c r="B435" s="91" t="s">
        <v>353</v>
      </c>
      <c r="C435" s="66" t="s">
        <v>894</v>
      </c>
      <c r="D435" s="47" t="s">
        <v>876</v>
      </c>
      <c r="E435" s="60">
        <v>27000</v>
      </c>
      <c r="F435" s="60">
        <v>0</v>
      </c>
      <c r="G435" s="60">
        <v>27000</v>
      </c>
    </row>
    <row r="436" spans="2:7" ht="12.75">
      <c r="B436" s="134" t="s">
        <v>649</v>
      </c>
      <c r="C436" s="11" t="s">
        <v>894</v>
      </c>
      <c r="D436" s="13" t="s">
        <v>876</v>
      </c>
      <c r="E436" s="14">
        <v>0</v>
      </c>
      <c r="F436" s="14">
        <v>10000</v>
      </c>
      <c r="G436" s="14">
        <v>10000</v>
      </c>
    </row>
    <row r="437" spans="2:7" ht="12.75">
      <c r="B437" s="14"/>
      <c r="C437" s="38"/>
      <c r="D437" s="15"/>
      <c r="E437" s="35"/>
      <c r="F437" s="35"/>
      <c r="G437" s="35"/>
    </row>
    <row r="438" spans="2:7" ht="12.75">
      <c r="B438" s="14"/>
      <c r="C438" s="11"/>
      <c r="D438" s="47"/>
      <c r="E438" s="14"/>
      <c r="F438" s="14"/>
      <c r="G438" s="14"/>
    </row>
    <row r="439" spans="2:7" ht="12.75">
      <c r="B439" s="14"/>
      <c r="C439" s="11"/>
      <c r="D439" s="13"/>
      <c r="E439" s="14"/>
      <c r="F439" s="14"/>
      <c r="G439" s="14"/>
    </row>
    <row r="440" spans="2:7" ht="15.75">
      <c r="B440" s="14"/>
      <c r="C440" s="38"/>
      <c r="D440" s="15" t="s">
        <v>405</v>
      </c>
      <c r="E440" s="50"/>
      <c r="F440" s="50"/>
      <c r="G440" s="50"/>
    </row>
    <row r="441" spans="2:7" ht="15">
      <c r="B441" s="14"/>
      <c r="C441" s="38"/>
      <c r="D441" s="15" t="s">
        <v>500</v>
      </c>
      <c r="E441" s="51"/>
      <c r="F441" s="51"/>
      <c r="G441" s="51"/>
    </row>
    <row r="442" spans="2:7" ht="15">
      <c r="B442" s="14"/>
      <c r="C442" s="38"/>
      <c r="D442" s="15"/>
      <c r="E442" s="51"/>
      <c r="F442" s="35"/>
      <c r="G442" s="51"/>
    </row>
    <row r="443" spans="2:7" ht="12.75">
      <c r="B443" s="14"/>
      <c r="C443" s="66"/>
      <c r="D443" s="47"/>
      <c r="E443" s="70"/>
      <c r="F443" s="60"/>
      <c r="G443" s="70"/>
    </row>
    <row r="444" spans="2:7" ht="12.75">
      <c r="B444" s="14"/>
      <c r="C444" s="38"/>
      <c r="D444" s="15"/>
      <c r="E444" s="35"/>
      <c r="F444" s="35"/>
      <c r="G444" s="35"/>
    </row>
    <row r="445" spans="2:7" ht="12.75">
      <c r="B445" s="14"/>
      <c r="C445" s="11"/>
      <c r="D445" s="13"/>
      <c r="E445" s="14"/>
      <c r="F445" s="14"/>
      <c r="G445" s="14"/>
    </row>
    <row r="446" spans="2:7" ht="12.75">
      <c r="B446" s="14"/>
      <c r="C446" s="11"/>
      <c r="D446" s="13"/>
      <c r="E446" s="60"/>
      <c r="F446" s="60"/>
      <c r="G446" s="60"/>
    </row>
    <row r="447" spans="2:7" ht="12.75">
      <c r="B447" s="14"/>
      <c r="C447" s="38"/>
      <c r="D447" s="13"/>
      <c r="E447" s="35"/>
      <c r="F447" s="35"/>
      <c r="G447" s="35"/>
    </row>
    <row r="448" spans="2:7" ht="12.75">
      <c r="B448" s="14"/>
      <c r="C448" s="38"/>
      <c r="D448" s="15"/>
      <c r="E448" s="35"/>
      <c r="F448" s="35"/>
      <c r="G448" s="35"/>
    </row>
    <row r="449" spans="2:7" ht="12.75">
      <c r="B449" s="14"/>
      <c r="C449" s="66"/>
      <c r="D449" s="13"/>
      <c r="E449" s="60"/>
      <c r="F449" s="35"/>
      <c r="G449" s="60"/>
    </row>
    <row r="450" spans="2:7" ht="12.75">
      <c r="B450" s="14"/>
      <c r="C450" s="38"/>
      <c r="D450" s="15"/>
      <c r="E450" s="35"/>
      <c r="F450" s="35"/>
      <c r="G450" s="35"/>
    </row>
    <row r="451" spans="2:7" ht="12.75">
      <c r="B451" s="14"/>
      <c r="C451" s="38"/>
      <c r="D451" s="15"/>
      <c r="E451" s="35"/>
      <c r="F451" s="14"/>
      <c r="G451" s="35"/>
    </row>
    <row r="452" spans="2:7" ht="12.75">
      <c r="B452" s="14"/>
      <c r="C452" s="11"/>
      <c r="D452" s="13"/>
      <c r="E452" s="14"/>
      <c r="F452" s="14"/>
      <c r="G452" s="14"/>
    </row>
    <row r="453" spans="2:7" ht="12.75">
      <c r="B453" s="14"/>
      <c r="C453" s="38" t="s">
        <v>873</v>
      </c>
      <c r="D453" s="16" t="s">
        <v>874</v>
      </c>
      <c r="E453" s="48">
        <f>E432</f>
        <v>27000</v>
      </c>
      <c r="F453" s="48">
        <f>F432</f>
        <v>10000</v>
      </c>
      <c r="G453" s="48">
        <f>G432</f>
        <v>37000</v>
      </c>
    </row>
    <row r="454" spans="2:7" ht="12.75">
      <c r="B454" s="14"/>
      <c r="C454" s="38"/>
      <c r="D454" s="18"/>
      <c r="E454" s="4"/>
      <c r="F454" s="4"/>
      <c r="G454" s="5"/>
    </row>
    <row r="455" spans="2:7" ht="12.75">
      <c r="B455" s="14"/>
      <c r="C455" s="38"/>
      <c r="D455" s="18"/>
      <c r="E455" s="19"/>
      <c r="F455" s="19"/>
      <c r="G455" s="20"/>
    </row>
    <row r="456" spans="2:7" ht="12.75">
      <c r="B456" s="14"/>
      <c r="C456" s="38"/>
      <c r="D456" s="18"/>
      <c r="E456" s="19"/>
      <c r="F456" s="19"/>
      <c r="G456" s="20"/>
    </row>
    <row r="457" spans="2:7" ht="12.75">
      <c r="B457" s="14"/>
      <c r="C457" s="38"/>
      <c r="D457" s="18"/>
      <c r="E457" s="19"/>
      <c r="F457" s="19"/>
      <c r="G457" s="20"/>
    </row>
    <row r="458" spans="2:7" ht="12.75">
      <c r="B458" s="14"/>
      <c r="C458" s="38"/>
      <c r="D458" s="18"/>
      <c r="E458" s="19"/>
      <c r="F458" s="19"/>
      <c r="G458" s="20"/>
    </row>
    <row r="459" spans="2:7" ht="12.75">
      <c r="B459" s="35"/>
      <c r="C459" s="38"/>
      <c r="D459" s="18"/>
      <c r="E459" s="19"/>
      <c r="F459" s="19"/>
      <c r="G459" s="20"/>
    </row>
    <row r="460" spans="2:7" ht="12.75">
      <c r="B460" s="14"/>
      <c r="C460" s="11" t="s">
        <v>742</v>
      </c>
      <c r="D460" s="9" t="s">
        <v>828</v>
      </c>
      <c r="E460" s="10"/>
      <c r="F460" s="10"/>
      <c r="G460" s="11"/>
    </row>
    <row r="461" spans="2:7" ht="12.75">
      <c r="B461" s="14"/>
      <c r="C461" s="11" t="s">
        <v>744</v>
      </c>
      <c r="D461" s="9" t="s">
        <v>502</v>
      </c>
      <c r="E461" s="10"/>
      <c r="F461" s="10"/>
      <c r="G461" s="11"/>
    </row>
    <row r="462" spans="2:7" ht="12.75">
      <c r="B462" s="14"/>
      <c r="C462" s="11" t="s">
        <v>746</v>
      </c>
      <c r="D462" s="9" t="s">
        <v>915</v>
      </c>
      <c r="E462" s="10"/>
      <c r="F462" s="10"/>
      <c r="G462" s="11"/>
    </row>
    <row r="463" spans="2:7" ht="12.75">
      <c r="B463" s="14"/>
      <c r="C463" s="11" t="s">
        <v>748</v>
      </c>
      <c r="D463" s="9" t="s">
        <v>73</v>
      </c>
      <c r="E463" s="10"/>
      <c r="F463" s="10"/>
      <c r="G463" s="11"/>
    </row>
    <row r="464" spans="2:7" ht="12.75">
      <c r="B464" s="14"/>
      <c r="C464" s="11" t="s">
        <v>750</v>
      </c>
      <c r="D464" s="9" t="s">
        <v>512</v>
      </c>
      <c r="E464" s="10"/>
      <c r="F464" s="10"/>
      <c r="G464" s="11"/>
    </row>
    <row r="466" spans="2:7" ht="12.75">
      <c r="B466" s="32"/>
      <c r="C466" s="28"/>
      <c r="D466" s="28"/>
      <c r="E466" s="28"/>
      <c r="F466" s="28"/>
      <c r="G466" s="28"/>
    </row>
    <row r="467" spans="2:7" ht="12.75">
      <c r="B467" s="32"/>
      <c r="C467" s="28"/>
      <c r="D467" s="28"/>
      <c r="E467" s="28"/>
      <c r="F467" s="28"/>
      <c r="G467" s="28"/>
    </row>
    <row r="468" spans="2:7" ht="12.75">
      <c r="B468" s="32"/>
      <c r="C468" s="28"/>
      <c r="D468" s="28"/>
      <c r="E468" s="28"/>
      <c r="F468" s="28"/>
      <c r="G468" s="28"/>
    </row>
    <row r="469" spans="2:7" ht="12.75">
      <c r="B469" s="32"/>
      <c r="C469" s="28"/>
      <c r="D469" s="28"/>
      <c r="E469" s="28"/>
      <c r="F469" s="28"/>
      <c r="G469" s="28"/>
    </row>
    <row r="470" spans="2:7" ht="12.75">
      <c r="B470" s="32"/>
      <c r="C470" s="28"/>
      <c r="D470" s="28"/>
      <c r="E470" s="28"/>
      <c r="F470" s="28"/>
      <c r="G470" s="28"/>
    </row>
    <row r="471" spans="2:7" ht="12.75">
      <c r="B471" s="32"/>
      <c r="C471" s="28"/>
      <c r="D471" s="28"/>
      <c r="E471" s="28"/>
      <c r="F471" s="28"/>
      <c r="G471" s="28"/>
    </row>
    <row r="472" spans="2:7" ht="12.75">
      <c r="B472" s="32"/>
      <c r="C472" s="28"/>
      <c r="D472" s="28"/>
      <c r="E472" s="28"/>
      <c r="F472" s="28"/>
      <c r="G472" s="28"/>
    </row>
    <row r="473" spans="2:7" ht="12.75">
      <c r="B473" s="32"/>
      <c r="C473" s="28"/>
      <c r="D473" s="28"/>
      <c r="E473" s="28"/>
      <c r="F473" s="28"/>
      <c r="G473" s="28"/>
    </row>
    <row r="474" spans="2:7" ht="12.75">
      <c r="B474" s="32"/>
      <c r="C474" s="28"/>
      <c r="D474" s="28"/>
      <c r="E474" s="28"/>
      <c r="F474" s="28"/>
      <c r="G474" s="28"/>
    </row>
    <row r="475" spans="2:7" ht="12.75">
      <c r="B475" s="32"/>
      <c r="C475" s="28"/>
      <c r="D475" s="28"/>
      <c r="E475" s="28"/>
      <c r="F475" s="28"/>
      <c r="G475" s="28"/>
    </row>
    <row r="476" spans="2:7" ht="12.75">
      <c r="B476" s="32"/>
      <c r="C476" s="28"/>
      <c r="D476" s="28"/>
      <c r="E476" s="28"/>
      <c r="F476" s="28"/>
      <c r="G476" s="28"/>
    </row>
    <row r="477" spans="3:7" ht="15.75">
      <c r="C477" s="222" t="s">
        <v>56</v>
      </c>
      <c r="D477" s="222"/>
      <c r="E477" s="222"/>
      <c r="F477" s="222"/>
      <c r="G477" s="222"/>
    </row>
    <row r="478" spans="3:7" ht="15.75">
      <c r="C478" s="1"/>
      <c r="D478" s="1"/>
      <c r="E478" s="1"/>
      <c r="F478" s="223" t="s">
        <v>57</v>
      </c>
      <c r="G478" s="223"/>
    </row>
    <row r="479" spans="2:7" ht="12.75">
      <c r="B479" s="14"/>
      <c r="C479" s="36" t="s">
        <v>58</v>
      </c>
      <c r="D479" s="3" t="s">
        <v>59</v>
      </c>
      <c r="E479" s="4"/>
      <c r="F479" s="4"/>
      <c r="G479" s="5"/>
    </row>
    <row r="480" spans="2:7" ht="12.75">
      <c r="B480" s="14"/>
      <c r="C480" s="132">
        <v>2138</v>
      </c>
      <c r="D480" s="6" t="s">
        <v>508</v>
      </c>
      <c r="E480" s="7"/>
      <c r="F480" s="7"/>
      <c r="G480" s="8"/>
    </row>
    <row r="481" spans="2:7" ht="12.75">
      <c r="B481" s="14"/>
      <c r="C481" s="36" t="s">
        <v>61</v>
      </c>
      <c r="D481" s="9"/>
      <c r="E481" s="10"/>
      <c r="F481" s="10"/>
      <c r="G481" s="11"/>
    </row>
    <row r="482" spans="2:7" ht="12.75">
      <c r="B482" s="14"/>
      <c r="C482" s="37" t="s">
        <v>62</v>
      </c>
      <c r="D482" s="12" t="s">
        <v>865</v>
      </c>
      <c r="E482" s="12" t="s">
        <v>866</v>
      </c>
      <c r="F482" s="12" t="s">
        <v>867</v>
      </c>
      <c r="G482" s="12" t="s">
        <v>868</v>
      </c>
    </row>
    <row r="483" spans="2:7" ht="15.75">
      <c r="B483" s="14"/>
      <c r="C483" s="38" t="s">
        <v>882</v>
      </c>
      <c r="D483" s="15" t="s">
        <v>869</v>
      </c>
      <c r="E483" s="50">
        <f>E484</f>
        <v>269000</v>
      </c>
      <c r="F483" s="14"/>
      <c r="G483" s="50">
        <f>G484</f>
        <v>269000</v>
      </c>
    </row>
    <row r="484" spans="2:7" ht="15">
      <c r="B484" s="14"/>
      <c r="C484" s="38" t="s">
        <v>219</v>
      </c>
      <c r="D484" s="15" t="s">
        <v>39</v>
      </c>
      <c r="E484" s="51">
        <f>E485</f>
        <v>269000</v>
      </c>
      <c r="F484" s="14"/>
      <c r="G484" s="51">
        <f>G485</f>
        <v>269000</v>
      </c>
    </row>
    <row r="485" spans="2:7" ht="12.75">
      <c r="B485" s="63" t="s">
        <v>713</v>
      </c>
      <c r="C485" s="38" t="s">
        <v>892</v>
      </c>
      <c r="D485" s="15" t="s">
        <v>875</v>
      </c>
      <c r="E485" s="35">
        <f>SUM(E486:E489)</f>
        <v>269000</v>
      </c>
      <c r="F485" s="14"/>
      <c r="G485" s="35">
        <f>SUM(G486:G489)</f>
        <v>269000</v>
      </c>
    </row>
    <row r="486" spans="2:7" ht="12.75">
      <c r="B486" s="91" t="s">
        <v>353</v>
      </c>
      <c r="C486" s="11" t="s">
        <v>894</v>
      </c>
      <c r="D486" s="13" t="s">
        <v>876</v>
      </c>
      <c r="E486" s="14">
        <v>60000</v>
      </c>
      <c r="F486" s="14"/>
      <c r="G486" s="14">
        <v>60000</v>
      </c>
    </row>
    <row r="487" spans="2:7" ht="12.75">
      <c r="B487" s="91" t="s">
        <v>353</v>
      </c>
      <c r="C487" s="11" t="s">
        <v>895</v>
      </c>
      <c r="D487" s="13" t="s">
        <v>896</v>
      </c>
      <c r="E487" s="14">
        <v>9000</v>
      </c>
      <c r="F487" s="14"/>
      <c r="G487" s="14">
        <v>9000</v>
      </c>
    </row>
    <row r="488" spans="2:7" ht="12.75">
      <c r="B488" s="91" t="s">
        <v>353</v>
      </c>
      <c r="C488" s="11" t="s">
        <v>768</v>
      </c>
      <c r="D488" s="13" t="s">
        <v>877</v>
      </c>
      <c r="E488" s="14">
        <v>50000</v>
      </c>
      <c r="F488" s="14"/>
      <c r="G488" s="14">
        <v>50000</v>
      </c>
    </row>
    <row r="489" spans="2:7" ht="12.75">
      <c r="B489" s="91" t="s">
        <v>353</v>
      </c>
      <c r="C489" s="11" t="s">
        <v>221</v>
      </c>
      <c r="D489" s="13" t="s">
        <v>213</v>
      </c>
      <c r="E489" s="14">
        <v>150000</v>
      </c>
      <c r="F489" s="14"/>
      <c r="G489" s="14">
        <v>150000</v>
      </c>
    </row>
    <row r="490" spans="2:7" ht="12.75">
      <c r="B490" s="14"/>
      <c r="C490" s="11"/>
      <c r="D490" s="13"/>
      <c r="E490" s="14"/>
      <c r="F490" s="14"/>
      <c r="G490" s="14"/>
    </row>
    <row r="491" spans="2:7" ht="12.75">
      <c r="B491" s="14"/>
      <c r="C491" s="11"/>
      <c r="D491" s="13"/>
      <c r="E491" s="14"/>
      <c r="F491" s="14"/>
      <c r="G491" s="14"/>
    </row>
    <row r="492" spans="2:7" ht="12.75">
      <c r="B492" s="14"/>
      <c r="C492" s="11"/>
      <c r="D492" s="136" t="s">
        <v>500</v>
      </c>
      <c r="E492" s="14"/>
      <c r="F492" s="14"/>
      <c r="G492" s="14"/>
    </row>
    <row r="493" spans="2:7" ht="12.75">
      <c r="B493" s="14"/>
      <c r="C493" s="11"/>
      <c r="D493" s="13"/>
      <c r="E493" s="14"/>
      <c r="F493" s="14"/>
      <c r="G493" s="14"/>
    </row>
    <row r="494" spans="2:7" ht="12.75">
      <c r="B494" s="14"/>
      <c r="C494" s="11"/>
      <c r="D494" s="13"/>
      <c r="E494" s="14"/>
      <c r="F494" s="14"/>
      <c r="G494" s="14"/>
    </row>
    <row r="495" spans="2:7" ht="12.75">
      <c r="B495" s="14"/>
      <c r="C495" s="11"/>
      <c r="D495" s="13"/>
      <c r="E495" s="14"/>
      <c r="F495" s="14"/>
      <c r="G495" s="14"/>
    </row>
    <row r="496" spans="2:7" ht="12.75">
      <c r="B496" s="14"/>
      <c r="C496" s="38" t="s">
        <v>873</v>
      </c>
      <c r="D496" s="16" t="s">
        <v>874</v>
      </c>
      <c r="E496" s="48">
        <f>E483</f>
        <v>269000</v>
      </c>
      <c r="F496" s="17"/>
      <c r="G496" s="48">
        <f>G483</f>
        <v>269000</v>
      </c>
    </row>
    <row r="497" spans="2:7" ht="12.75">
      <c r="B497" s="14"/>
      <c r="C497" s="38"/>
      <c r="D497" s="18"/>
      <c r="E497" s="4"/>
      <c r="F497" s="4"/>
      <c r="G497" s="5"/>
    </row>
    <row r="498" spans="2:7" ht="12.75">
      <c r="B498" s="14"/>
      <c r="C498" s="38"/>
      <c r="D498" s="18"/>
      <c r="E498" s="19"/>
      <c r="F498" s="19"/>
      <c r="G498" s="20"/>
    </row>
    <row r="499" spans="2:7" ht="12.75">
      <c r="B499" s="14"/>
      <c r="C499" s="38"/>
      <c r="D499" s="18"/>
      <c r="E499" s="19"/>
      <c r="F499" s="19"/>
      <c r="G499" s="20"/>
    </row>
    <row r="500" spans="2:7" ht="12.75">
      <c r="B500" s="14"/>
      <c r="C500" s="38"/>
      <c r="D500" s="18"/>
      <c r="E500" s="19"/>
      <c r="F500" s="19"/>
      <c r="G500" s="20"/>
    </row>
    <row r="501" spans="2:7" ht="12.75">
      <c r="B501" s="14"/>
      <c r="C501" s="38"/>
      <c r="D501" s="18"/>
      <c r="E501" s="19"/>
      <c r="F501" s="19"/>
      <c r="G501" s="20"/>
    </row>
    <row r="502" spans="2:7" ht="12.75">
      <c r="B502" s="14"/>
      <c r="C502" s="38"/>
      <c r="D502" s="18"/>
      <c r="E502" s="19"/>
      <c r="F502" s="19"/>
      <c r="G502" s="20"/>
    </row>
    <row r="503" spans="2:7" ht="12.75">
      <c r="B503" s="14"/>
      <c r="C503" s="11"/>
      <c r="D503" s="21"/>
      <c r="E503" s="22"/>
      <c r="F503" s="22"/>
      <c r="G503" s="23"/>
    </row>
    <row r="504" spans="2:7" ht="12.75">
      <c r="B504" s="14"/>
      <c r="C504" s="11"/>
      <c r="D504" s="21"/>
      <c r="E504" s="22"/>
      <c r="F504" s="22"/>
      <c r="G504" s="23"/>
    </row>
    <row r="505" spans="2:7" ht="12.75">
      <c r="B505" s="14"/>
      <c r="C505" s="11" t="s">
        <v>742</v>
      </c>
      <c r="D505" s="9" t="s">
        <v>828</v>
      </c>
      <c r="E505" s="10"/>
      <c r="F505" s="10"/>
      <c r="G505" s="11"/>
    </row>
    <row r="506" spans="2:7" ht="12.75">
      <c r="B506" s="14"/>
      <c r="C506" s="11" t="s">
        <v>744</v>
      </c>
      <c r="D506" s="9" t="s">
        <v>502</v>
      </c>
      <c r="E506" s="10"/>
      <c r="F506" s="10"/>
      <c r="G506" s="11"/>
    </row>
    <row r="507" spans="2:7" ht="12.75">
      <c r="B507" s="14"/>
      <c r="C507" s="11" t="s">
        <v>746</v>
      </c>
      <c r="D507" s="9" t="s">
        <v>915</v>
      </c>
      <c r="E507" s="10"/>
      <c r="F507" s="10"/>
      <c r="G507" s="11"/>
    </row>
    <row r="508" spans="2:7" ht="12.75">
      <c r="B508" s="14"/>
      <c r="C508" s="11" t="s">
        <v>748</v>
      </c>
      <c r="D508" s="9" t="s">
        <v>73</v>
      </c>
      <c r="E508" s="10"/>
      <c r="F508" s="10"/>
      <c r="G508" s="11"/>
    </row>
    <row r="509" spans="2:7" ht="12.75">
      <c r="B509" s="14"/>
      <c r="C509" s="11" t="s">
        <v>750</v>
      </c>
      <c r="D509" s="9" t="s">
        <v>505</v>
      </c>
      <c r="E509" s="10"/>
      <c r="F509" s="10"/>
      <c r="G509" s="11"/>
    </row>
    <row r="510" spans="2:7" ht="12.75">
      <c r="B510" s="32"/>
      <c r="C510" s="28"/>
      <c r="D510" s="28"/>
      <c r="E510" s="28"/>
      <c r="F510" s="28"/>
      <c r="G510" s="28"/>
    </row>
    <row r="511" spans="2:7" ht="12.75">
      <c r="B511" s="32"/>
      <c r="C511" s="28"/>
      <c r="D511" s="28"/>
      <c r="E511" s="28"/>
      <c r="F511" s="28"/>
      <c r="G511" s="28"/>
    </row>
    <row r="512" spans="2:7" ht="12.75">
      <c r="B512" s="32"/>
      <c r="C512" s="28"/>
      <c r="D512" s="28"/>
      <c r="E512" s="28"/>
      <c r="F512" s="28"/>
      <c r="G512" s="28"/>
    </row>
    <row r="513" spans="2:7" ht="12.75">
      <c r="B513" s="32"/>
      <c r="C513" s="28"/>
      <c r="D513" s="28"/>
      <c r="E513" s="28"/>
      <c r="F513" s="28"/>
      <c r="G513" s="28"/>
    </row>
    <row r="514" spans="2:7" ht="12.75">
      <c r="B514" s="32"/>
      <c r="C514" s="28"/>
      <c r="D514" s="28"/>
      <c r="E514" s="28"/>
      <c r="F514" s="28"/>
      <c r="G514" s="28"/>
    </row>
    <row r="515" spans="3:7" ht="15.75">
      <c r="C515" s="222" t="s">
        <v>56</v>
      </c>
      <c r="D515" s="222"/>
      <c r="E515" s="222"/>
      <c r="F515" s="222"/>
      <c r="G515" s="222"/>
    </row>
    <row r="516" spans="3:7" ht="15.75">
      <c r="C516" s="1"/>
      <c r="D516" s="1"/>
      <c r="E516" s="1"/>
      <c r="F516" s="223" t="s">
        <v>57</v>
      </c>
      <c r="G516" s="223"/>
    </row>
    <row r="517" spans="2:7" ht="12.75">
      <c r="B517" s="14"/>
      <c r="C517" s="36" t="s">
        <v>58</v>
      </c>
      <c r="D517" s="3" t="s">
        <v>59</v>
      </c>
      <c r="E517" s="4"/>
      <c r="F517" s="4"/>
      <c r="G517" s="5"/>
    </row>
    <row r="518" spans="2:7" ht="12.75">
      <c r="B518" s="14"/>
      <c r="C518" s="132">
        <v>2148</v>
      </c>
      <c r="D518" s="6" t="s">
        <v>519</v>
      </c>
      <c r="E518" s="7"/>
      <c r="F518" s="7"/>
      <c r="G518" s="8"/>
    </row>
    <row r="519" spans="2:7" ht="12.75">
      <c r="B519" s="14"/>
      <c r="C519" s="36" t="s">
        <v>61</v>
      </c>
      <c r="D519" s="9"/>
      <c r="E519" s="10"/>
      <c r="F519" s="10"/>
      <c r="G519" s="11"/>
    </row>
    <row r="520" spans="2:7" ht="12.75">
      <c r="B520" s="14"/>
      <c r="C520" s="37" t="s">
        <v>62</v>
      </c>
      <c r="D520" s="12" t="s">
        <v>865</v>
      </c>
      <c r="E520" s="12" t="s">
        <v>866</v>
      </c>
      <c r="F520" s="12" t="s">
        <v>867</v>
      </c>
      <c r="G520" s="12" t="s">
        <v>868</v>
      </c>
    </row>
    <row r="521" spans="2:7" ht="18">
      <c r="B521" s="14"/>
      <c r="C521" s="38" t="s">
        <v>882</v>
      </c>
      <c r="D521" s="15" t="s">
        <v>869</v>
      </c>
      <c r="E521" s="52">
        <f>E522+E528</f>
        <v>44000</v>
      </c>
      <c r="F521" s="52">
        <f>F522+F528</f>
        <v>223824</v>
      </c>
      <c r="G521" s="52">
        <f aca="true" t="shared" si="8" ref="G521:G529">E521+F521</f>
        <v>267824</v>
      </c>
    </row>
    <row r="522" spans="2:7" ht="12.75">
      <c r="B522" s="14"/>
      <c r="C522" s="38" t="s">
        <v>883</v>
      </c>
      <c r="D522" s="15" t="s">
        <v>878</v>
      </c>
      <c r="E522" s="35">
        <f>E523</f>
        <v>1000</v>
      </c>
      <c r="F522" s="35">
        <f>F523</f>
        <v>201680</v>
      </c>
      <c r="G522" s="35">
        <f t="shared" si="8"/>
        <v>202680</v>
      </c>
    </row>
    <row r="523" spans="2:7" ht="12.75">
      <c r="B523" s="14" t="s">
        <v>713</v>
      </c>
      <c r="C523" s="38" t="s">
        <v>244</v>
      </c>
      <c r="D523" s="15" t="s">
        <v>245</v>
      </c>
      <c r="E523" s="35">
        <f>E524+E525+E526+E527</f>
        <v>1000</v>
      </c>
      <c r="F523" s="35">
        <f>F524+F525+F526+F527</f>
        <v>201680</v>
      </c>
      <c r="G523" s="35">
        <f t="shared" si="8"/>
        <v>202680</v>
      </c>
    </row>
    <row r="524" spans="2:7" ht="12.75">
      <c r="B524" s="91" t="s">
        <v>353</v>
      </c>
      <c r="C524" s="66" t="s">
        <v>246</v>
      </c>
      <c r="D524" s="47" t="s">
        <v>486</v>
      </c>
      <c r="E524" s="14">
        <v>1000</v>
      </c>
      <c r="F524" s="14">
        <v>0</v>
      </c>
      <c r="G524" s="14">
        <f t="shared" si="8"/>
        <v>1000</v>
      </c>
    </row>
    <row r="525" spans="2:7" ht="12.75">
      <c r="B525" s="131" t="s">
        <v>336</v>
      </c>
      <c r="C525" s="66" t="s">
        <v>246</v>
      </c>
      <c r="D525" s="47" t="s">
        <v>486</v>
      </c>
      <c r="E525" s="14">
        <v>0</v>
      </c>
      <c r="F525" s="14">
        <v>124000</v>
      </c>
      <c r="G525" s="14">
        <f t="shared" si="8"/>
        <v>124000</v>
      </c>
    </row>
    <row r="526" spans="2:7" ht="12.75">
      <c r="B526" s="135" t="s">
        <v>337</v>
      </c>
      <c r="C526" s="66" t="s">
        <v>246</v>
      </c>
      <c r="D526" s="47" t="s">
        <v>486</v>
      </c>
      <c r="E526" s="14">
        <v>0</v>
      </c>
      <c r="F526" s="14">
        <v>61680</v>
      </c>
      <c r="G526" s="14">
        <f t="shared" si="8"/>
        <v>61680</v>
      </c>
    </row>
    <row r="527" spans="2:7" ht="12.75">
      <c r="B527" s="131" t="s">
        <v>336</v>
      </c>
      <c r="C527" s="66" t="s">
        <v>384</v>
      </c>
      <c r="D527" s="47" t="s">
        <v>911</v>
      </c>
      <c r="E527" s="14">
        <v>0</v>
      </c>
      <c r="F527" s="14">
        <v>16000</v>
      </c>
      <c r="G527" s="14">
        <f t="shared" si="8"/>
        <v>16000</v>
      </c>
    </row>
    <row r="528" spans="2:7" ht="12.75">
      <c r="B528" s="14"/>
      <c r="C528" s="38" t="s">
        <v>887</v>
      </c>
      <c r="D528" s="15" t="s">
        <v>872</v>
      </c>
      <c r="E528" s="35">
        <f>E529+E531</f>
        <v>43000</v>
      </c>
      <c r="F528" s="35">
        <f>F531</f>
        <v>22144</v>
      </c>
      <c r="G528" s="35">
        <f t="shared" si="8"/>
        <v>65144</v>
      </c>
    </row>
    <row r="529" spans="2:7" ht="12.75">
      <c r="B529" s="14"/>
      <c r="C529" s="38" t="s">
        <v>387</v>
      </c>
      <c r="D529" s="15" t="s">
        <v>388</v>
      </c>
      <c r="E529" s="35">
        <f>E530</f>
        <v>28000</v>
      </c>
      <c r="F529" s="35">
        <v>0</v>
      </c>
      <c r="G529" s="35">
        <f t="shared" si="8"/>
        <v>28000</v>
      </c>
    </row>
    <row r="530" spans="2:7" ht="12.75">
      <c r="B530" s="91" t="s">
        <v>353</v>
      </c>
      <c r="C530" s="66" t="s">
        <v>389</v>
      </c>
      <c r="D530" s="47" t="s">
        <v>800</v>
      </c>
      <c r="E530" s="60">
        <v>28000</v>
      </c>
      <c r="F530" s="60">
        <v>0</v>
      </c>
      <c r="G530" s="60">
        <v>28000</v>
      </c>
    </row>
    <row r="531" spans="2:7" ht="12.75">
      <c r="B531" s="14"/>
      <c r="C531" s="38" t="s">
        <v>247</v>
      </c>
      <c r="D531" s="15" t="s">
        <v>245</v>
      </c>
      <c r="E531" s="35">
        <f>E532+E533+E534</f>
        <v>15000</v>
      </c>
      <c r="F531" s="35">
        <f>F532+F533+F534</f>
        <v>22144</v>
      </c>
      <c r="G531" s="35">
        <f>E531+F531</f>
        <v>37144</v>
      </c>
    </row>
    <row r="532" spans="2:7" ht="12.75">
      <c r="B532" s="131" t="s">
        <v>336</v>
      </c>
      <c r="C532" s="66" t="s">
        <v>248</v>
      </c>
      <c r="D532" s="47" t="s">
        <v>800</v>
      </c>
      <c r="E532" s="14">
        <v>0</v>
      </c>
      <c r="F532" s="14">
        <v>10200</v>
      </c>
      <c r="G532" s="14">
        <f>E532+F532</f>
        <v>10200</v>
      </c>
    </row>
    <row r="533" spans="2:7" ht="12.75">
      <c r="B533" s="135" t="s">
        <v>337</v>
      </c>
      <c r="C533" s="66" t="s">
        <v>248</v>
      </c>
      <c r="D533" s="47" t="s">
        <v>800</v>
      </c>
      <c r="E533" s="60">
        <v>0</v>
      </c>
      <c r="F533" s="60">
        <v>11944</v>
      </c>
      <c r="G533" s="14">
        <f>E533+F533</f>
        <v>11944</v>
      </c>
    </row>
    <row r="534" spans="2:7" ht="12.75">
      <c r="B534" s="91" t="s">
        <v>353</v>
      </c>
      <c r="C534" s="66" t="s">
        <v>248</v>
      </c>
      <c r="D534" s="47" t="s">
        <v>800</v>
      </c>
      <c r="E534" s="60">
        <v>15000</v>
      </c>
      <c r="F534" s="60">
        <v>0</v>
      </c>
      <c r="G534" s="14">
        <f>E534+F534</f>
        <v>15000</v>
      </c>
    </row>
    <row r="535" spans="2:7" ht="12.75">
      <c r="B535" s="14"/>
      <c r="C535" s="38"/>
      <c r="D535" s="15"/>
      <c r="E535" s="35"/>
      <c r="F535" s="35"/>
      <c r="G535" s="35"/>
    </row>
    <row r="536" spans="2:7" ht="12.75">
      <c r="B536" s="14"/>
      <c r="C536" s="38"/>
      <c r="D536" s="137"/>
      <c r="E536" s="35"/>
      <c r="F536" s="35"/>
      <c r="G536" s="35"/>
    </row>
    <row r="537" spans="2:7" ht="12.75">
      <c r="B537" s="14"/>
      <c r="C537" s="38"/>
      <c r="D537" s="15"/>
      <c r="E537" s="35"/>
      <c r="F537" s="35"/>
      <c r="G537" s="35"/>
    </row>
    <row r="538" spans="2:7" ht="12.75">
      <c r="B538" s="135"/>
      <c r="C538" s="66"/>
      <c r="D538" s="47"/>
      <c r="E538" s="60"/>
      <c r="F538" s="60"/>
      <c r="G538" s="60"/>
    </row>
    <row r="539" spans="2:7" ht="12.75">
      <c r="B539" s="14"/>
      <c r="C539" s="38"/>
      <c r="D539" s="15"/>
      <c r="E539" s="35"/>
      <c r="F539" s="35"/>
      <c r="G539" s="35"/>
    </row>
    <row r="540" spans="2:7" ht="12.75">
      <c r="B540" s="14"/>
      <c r="C540" s="11"/>
      <c r="D540" s="136" t="s">
        <v>575</v>
      </c>
      <c r="E540" s="14"/>
      <c r="F540" s="14"/>
      <c r="G540" s="14"/>
    </row>
    <row r="541" spans="2:7" ht="12.75">
      <c r="B541" s="14"/>
      <c r="C541" s="11"/>
      <c r="D541" s="155" t="s">
        <v>386</v>
      </c>
      <c r="E541" s="14"/>
      <c r="F541" s="14"/>
      <c r="G541" s="14"/>
    </row>
    <row r="542" spans="2:7" ht="12.75">
      <c r="B542" s="14"/>
      <c r="C542" s="11"/>
      <c r="D542" s="80" t="s">
        <v>385</v>
      </c>
      <c r="E542" s="14"/>
      <c r="F542" s="14"/>
      <c r="G542" s="14"/>
    </row>
    <row r="543" spans="2:7" ht="15.75">
      <c r="B543" s="14"/>
      <c r="C543" s="76"/>
      <c r="D543" s="93"/>
      <c r="E543" s="14"/>
      <c r="F543" s="14"/>
      <c r="G543" s="14"/>
    </row>
    <row r="544" spans="2:7" ht="12.75">
      <c r="B544" s="14"/>
      <c r="C544" s="11"/>
      <c r="D544" s="83"/>
      <c r="E544" s="14"/>
      <c r="F544" s="14"/>
      <c r="G544" s="14"/>
    </row>
    <row r="545" spans="2:7" ht="12.75">
      <c r="B545" s="14"/>
      <c r="C545" s="38" t="s">
        <v>873</v>
      </c>
      <c r="D545" s="16" t="s">
        <v>874</v>
      </c>
      <c r="E545" s="48">
        <f>E521+E536</f>
        <v>44000</v>
      </c>
      <c r="F545" s="48">
        <f>F521+F536</f>
        <v>223824</v>
      </c>
      <c r="G545" s="48">
        <f>G521+G536</f>
        <v>267824</v>
      </c>
    </row>
    <row r="546" spans="2:7" ht="12.75">
      <c r="B546" s="14"/>
      <c r="C546" s="38"/>
      <c r="D546" s="18"/>
      <c r="E546" s="4"/>
      <c r="F546" s="4"/>
      <c r="G546" s="5"/>
    </row>
    <row r="547" spans="2:7" ht="12.75">
      <c r="B547" s="14"/>
      <c r="C547" s="11" t="s">
        <v>742</v>
      </c>
      <c r="D547" s="9" t="s">
        <v>828</v>
      </c>
      <c r="E547" s="10"/>
      <c r="F547" s="10"/>
      <c r="G547" s="11"/>
    </row>
    <row r="548" spans="2:7" ht="12.75">
      <c r="B548" s="14"/>
      <c r="C548" s="11" t="s">
        <v>744</v>
      </c>
      <c r="D548" s="9" t="s">
        <v>502</v>
      </c>
      <c r="E548" s="10"/>
      <c r="F548" s="10"/>
      <c r="G548" s="11"/>
    </row>
    <row r="549" spans="2:7" ht="12.75">
      <c r="B549" s="14"/>
      <c r="C549" s="11" t="s">
        <v>746</v>
      </c>
      <c r="D549" s="9" t="s">
        <v>915</v>
      </c>
      <c r="E549" s="10"/>
      <c r="F549" s="10"/>
      <c r="G549" s="11"/>
    </row>
    <row r="550" spans="2:7" ht="12.75">
      <c r="B550" s="14"/>
      <c r="C550" s="11" t="s">
        <v>748</v>
      </c>
      <c r="D550" s="9" t="s">
        <v>249</v>
      </c>
      <c r="E550" s="10"/>
      <c r="F550" s="10"/>
      <c r="G550" s="11"/>
    </row>
    <row r="551" spans="2:7" ht="12.75">
      <c r="B551" s="14"/>
      <c r="C551" s="11" t="s">
        <v>750</v>
      </c>
      <c r="D551" s="9" t="s">
        <v>520</v>
      </c>
      <c r="E551" s="10"/>
      <c r="F551" s="10"/>
      <c r="G551" s="11"/>
    </row>
    <row r="552" spans="2:7" ht="12.75">
      <c r="B552" s="32"/>
      <c r="C552" s="28"/>
      <c r="D552" s="28"/>
      <c r="E552" s="28"/>
      <c r="F552" s="28"/>
      <c r="G552" s="28"/>
    </row>
    <row r="553" spans="2:7" ht="12.75">
      <c r="B553" s="32"/>
      <c r="C553" s="28"/>
      <c r="D553" s="28"/>
      <c r="E553" s="28"/>
      <c r="F553" s="28"/>
      <c r="G553" s="28"/>
    </row>
    <row r="554" spans="2:7" ht="12.75">
      <c r="B554" s="32"/>
      <c r="C554" s="28"/>
      <c r="D554" s="28"/>
      <c r="E554" s="28"/>
      <c r="F554" s="28"/>
      <c r="G554" s="28"/>
    </row>
    <row r="555" spans="2:7" ht="12.75">
      <c r="B555" s="32"/>
      <c r="C555" s="28"/>
      <c r="D555" s="28"/>
      <c r="E555" s="28"/>
      <c r="F555" s="28"/>
      <c r="G555" s="28"/>
    </row>
    <row r="556" spans="2:7" ht="12.75">
      <c r="B556" s="32"/>
      <c r="C556" s="28"/>
      <c r="D556" s="28"/>
      <c r="E556" s="28"/>
      <c r="F556" s="28"/>
      <c r="G556" s="28"/>
    </row>
    <row r="557" spans="2:7" ht="12.75">
      <c r="B557" s="32"/>
      <c r="C557" s="28"/>
      <c r="D557" s="28"/>
      <c r="E557" s="28"/>
      <c r="F557" s="28"/>
      <c r="G557" s="28"/>
    </row>
    <row r="558" spans="2:7" ht="12.75">
      <c r="B558" s="32"/>
      <c r="C558" s="28"/>
      <c r="D558" s="28"/>
      <c r="E558" s="28"/>
      <c r="F558" s="28"/>
      <c r="G558" s="28"/>
    </row>
    <row r="559" spans="2:7" ht="12.75">
      <c r="B559" s="32"/>
      <c r="C559" s="28"/>
      <c r="D559" s="28"/>
      <c r="E559" s="28"/>
      <c r="F559" s="28"/>
      <c r="G559" s="28"/>
    </row>
    <row r="560" spans="2:7" ht="12.75">
      <c r="B560" s="32"/>
      <c r="C560" s="28"/>
      <c r="D560" s="28"/>
      <c r="E560" s="28"/>
      <c r="F560" s="28"/>
      <c r="G560" s="28"/>
    </row>
    <row r="561" spans="2:7" ht="12.75">
      <c r="B561" s="32"/>
      <c r="C561" s="28"/>
      <c r="D561" s="28"/>
      <c r="E561" s="28"/>
      <c r="F561" s="28"/>
      <c r="G561" s="28"/>
    </row>
    <row r="562" spans="2:7" ht="12.75">
      <c r="B562" s="32"/>
      <c r="C562" s="28"/>
      <c r="D562" s="28"/>
      <c r="E562" s="28"/>
      <c r="F562" s="28"/>
      <c r="G562" s="28"/>
    </row>
    <row r="563" spans="2:7" ht="12.75">
      <c r="B563" s="32"/>
      <c r="C563" s="28"/>
      <c r="D563" s="28"/>
      <c r="E563" s="28"/>
      <c r="F563" s="28"/>
      <c r="G563" s="28"/>
    </row>
    <row r="564" spans="2:7" ht="12.75">
      <c r="B564" s="32"/>
      <c r="C564" s="28"/>
      <c r="D564" s="28"/>
      <c r="E564" s="28"/>
      <c r="F564" s="28"/>
      <c r="G564" s="28"/>
    </row>
    <row r="565" spans="3:7" ht="15.75">
      <c r="C565" s="222" t="s">
        <v>56</v>
      </c>
      <c r="D565" s="222"/>
      <c r="E565" s="222"/>
      <c r="F565" s="222"/>
      <c r="G565" s="222"/>
    </row>
    <row r="566" spans="3:7" ht="15.75">
      <c r="C566" s="1"/>
      <c r="D566" s="1"/>
      <c r="E566" s="1"/>
      <c r="F566" s="223" t="s">
        <v>57</v>
      </c>
      <c r="G566" s="223"/>
    </row>
    <row r="567" spans="2:7" ht="12.75">
      <c r="B567" s="14"/>
      <c r="C567" s="36" t="s">
        <v>58</v>
      </c>
      <c r="D567" s="3" t="s">
        <v>59</v>
      </c>
      <c r="E567" s="4"/>
      <c r="F567" s="4"/>
      <c r="G567" s="5"/>
    </row>
    <row r="568" spans="2:7" ht="12.75">
      <c r="B568" s="14"/>
      <c r="C568" s="132">
        <v>2144</v>
      </c>
      <c r="D568" s="6" t="s">
        <v>513</v>
      </c>
      <c r="E568" s="7"/>
      <c r="F568" s="7"/>
      <c r="G568" s="8"/>
    </row>
    <row r="569" spans="2:7" ht="12.75">
      <c r="B569" s="14"/>
      <c r="C569" s="36" t="s">
        <v>61</v>
      </c>
      <c r="D569" s="9"/>
      <c r="E569" s="10"/>
      <c r="F569" s="10"/>
      <c r="G569" s="11"/>
    </row>
    <row r="570" spans="2:7" ht="12.75">
      <c r="B570" s="14"/>
      <c r="C570" s="37" t="s">
        <v>62</v>
      </c>
      <c r="D570" s="12" t="s">
        <v>865</v>
      </c>
      <c r="E570" s="12" t="s">
        <v>866</v>
      </c>
      <c r="F570" s="12" t="s">
        <v>867</v>
      </c>
      <c r="G570" s="12" t="s">
        <v>868</v>
      </c>
    </row>
    <row r="571" spans="2:7" ht="18">
      <c r="B571" s="14"/>
      <c r="C571" s="38" t="s">
        <v>882</v>
      </c>
      <c r="D571" s="15" t="s">
        <v>869</v>
      </c>
      <c r="E571" s="52">
        <f>E572+E579</f>
        <v>31700</v>
      </c>
      <c r="F571" s="52">
        <f>F572+F579</f>
        <v>37054</v>
      </c>
      <c r="G571" s="52">
        <f>E571+F571</f>
        <v>68754</v>
      </c>
    </row>
    <row r="572" spans="2:7" ht="15.75">
      <c r="B572" s="14"/>
      <c r="C572" s="38" t="s">
        <v>883</v>
      </c>
      <c r="D572" s="15" t="s">
        <v>870</v>
      </c>
      <c r="E572" s="50">
        <f>E573</f>
        <v>29000</v>
      </c>
      <c r="F572" s="50">
        <f>F573</f>
        <v>26911.35</v>
      </c>
      <c r="G572" s="51">
        <f>E572+F572</f>
        <v>55911.35</v>
      </c>
    </row>
    <row r="573" spans="2:7" ht="15">
      <c r="B573" s="14" t="s">
        <v>713</v>
      </c>
      <c r="C573" s="38" t="s">
        <v>889</v>
      </c>
      <c r="D573" s="15" t="s">
        <v>871</v>
      </c>
      <c r="E573" s="35">
        <f>E577+E578+E575+E576+E574</f>
        <v>29000</v>
      </c>
      <c r="F573" s="35">
        <f>F574+F575+F576+F577+F578</f>
        <v>26911.35</v>
      </c>
      <c r="G573" s="51">
        <f>G574+G575+G576+G577+G578</f>
        <v>55911.35</v>
      </c>
    </row>
    <row r="574" spans="2:7" ht="14.25">
      <c r="B574" s="91" t="s">
        <v>353</v>
      </c>
      <c r="C574" s="66" t="s">
        <v>53</v>
      </c>
      <c r="D574" s="47" t="s">
        <v>902</v>
      </c>
      <c r="E574" s="60">
        <v>14000</v>
      </c>
      <c r="F574" s="35">
        <v>0</v>
      </c>
      <c r="G574" s="49">
        <f>E574+F574</f>
        <v>14000</v>
      </c>
    </row>
    <row r="575" spans="2:7" ht="14.25">
      <c r="B575" s="135" t="s">
        <v>579</v>
      </c>
      <c r="C575" s="66" t="s">
        <v>53</v>
      </c>
      <c r="D575" s="47" t="s">
        <v>902</v>
      </c>
      <c r="E575" s="60">
        <v>0</v>
      </c>
      <c r="F575" s="60">
        <v>8411.35</v>
      </c>
      <c r="G575" s="49">
        <f>E575+F575</f>
        <v>8411.35</v>
      </c>
    </row>
    <row r="576" spans="2:7" ht="14.25">
      <c r="B576" s="134" t="s">
        <v>650</v>
      </c>
      <c r="C576" s="66" t="s">
        <v>53</v>
      </c>
      <c r="D576" s="47" t="s">
        <v>902</v>
      </c>
      <c r="E576" s="60">
        <v>0</v>
      </c>
      <c r="F576" s="60">
        <v>10000</v>
      </c>
      <c r="G576" s="49">
        <f>E576+F576</f>
        <v>10000</v>
      </c>
    </row>
    <row r="577" spans="2:7" ht="14.25">
      <c r="B577" s="134" t="s">
        <v>650</v>
      </c>
      <c r="C577" s="66" t="s">
        <v>890</v>
      </c>
      <c r="D577" s="47" t="s">
        <v>486</v>
      </c>
      <c r="E577" s="60">
        <v>0</v>
      </c>
      <c r="F577" s="60">
        <v>8500</v>
      </c>
      <c r="G577" s="49">
        <f>E577+F577</f>
        <v>8500</v>
      </c>
    </row>
    <row r="578" spans="2:7" ht="14.25">
      <c r="B578" s="91" t="s">
        <v>353</v>
      </c>
      <c r="C578" s="66" t="s">
        <v>890</v>
      </c>
      <c r="D578" s="47" t="s">
        <v>486</v>
      </c>
      <c r="E578" s="60">
        <v>15000</v>
      </c>
      <c r="F578" s="60">
        <v>0</v>
      </c>
      <c r="G578" s="49">
        <f>E578+F578</f>
        <v>15000</v>
      </c>
    </row>
    <row r="579" spans="2:7" ht="12.75">
      <c r="B579" s="91"/>
      <c r="C579" s="38" t="s">
        <v>887</v>
      </c>
      <c r="D579" s="15" t="s">
        <v>872</v>
      </c>
      <c r="E579" s="35">
        <f>E580</f>
        <v>2700</v>
      </c>
      <c r="F579" s="35">
        <f>F580</f>
        <v>10142.65</v>
      </c>
      <c r="G579" s="35">
        <f>G580</f>
        <v>12842.65</v>
      </c>
    </row>
    <row r="580" spans="2:7" ht="12.75">
      <c r="B580" s="91"/>
      <c r="C580" s="38" t="s">
        <v>892</v>
      </c>
      <c r="D580" s="15" t="s">
        <v>875</v>
      </c>
      <c r="E580" s="35">
        <f>SUM(E581:E587)</f>
        <v>2700</v>
      </c>
      <c r="F580" s="35">
        <f>SUM(F581:F587)</f>
        <v>10142.65</v>
      </c>
      <c r="G580" s="35">
        <f>SUM(G581:G587)</f>
        <v>12842.65</v>
      </c>
    </row>
    <row r="581" spans="2:7" ht="12.75">
      <c r="B581" s="134" t="s">
        <v>650</v>
      </c>
      <c r="C581" s="66" t="s">
        <v>894</v>
      </c>
      <c r="D581" s="47" t="s">
        <v>876</v>
      </c>
      <c r="E581" s="14">
        <v>0</v>
      </c>
      <c r="F581" s="14">
        <v>3954</v>
      </c>
      <c r="G581" s="14">
        <f>E581+F581</f>
        <v>3954</v>
      </c>
    </row>
    <row r="582" spans="2:7" ht="12.75">
      <c r="B582" s="135" t="s">
        <v>579</v>
      </c>
      <c r="C582" s="66" t="s">
        <v>894</v>
      </c>
      <c r="D582" s="47" t="s">
        <v>876</v>
      </c>
      <c r="E582" s="14">
        <v>0</v>
      </c>
      <c r="F582" s="14">
        <v>1688.65</v>
      </c>
      <c r="G582" s="14">
        <v>1688.65</v>
      </c>
    </row>
    <row r="583" spans="2:7" ht="12.75">
      <c r="B583" s="91" t="s">
        <v>353</v>
      </c>
      <c r="C583" s="66" t="s">
        <v>894</v>
      </c>
      <c r="D583" s="47" t="s">
        <v>876</v>
      </c>
      <c r="E583" s="14">
        <v>700</v>
      </c>
      <c r="F583" s="14">
        <v>0</v>
      </c>
      <c r="G583" s="14">
        <f aca="true" t="shared" si="9" ref="G583:G589">E583+F583</f>
        <v>700</v>
      </c>
    </row>
    <row r="584" spans="2:7" ht="12.75">
      <c r="B584" s="134" t="s">
        <v>650</v>
      </c>
      <c r="C584" s="66" t="s">
        <v>732</v>
      </c>
      <c r="D584" s="47" t="s">
        <v>861</v>
      </c>
      <c r="E584" s="14">
        <v>0</v>
      </c>
      <c r="F584" s="14">
        <v>2000</v>
      </c>
      <c r="G584" s="14">
        <f t="shared" si="9"/>
        <v>2000</v>
      </c>
    </row>
    <row r="585" spans="2:7" ht="12.75">
      <c r="B585" s="134" t="s">
        <v>650</v>
      </c>
      <c r="C585" s="66" t="s">
        <v>898</v>
      </c>
      <c r="D585" s="47" t="s">
        <v>213</v>
      </c>
      <c r="E585" s="60">
        <v>0</v>
      </c>
      <c r="F585" s="60">
        <v>2500</v>
      </c>
      <c r="G585" s="14">
        <f t="shared" si="9"/>
        <v>2500</v>
      </c>
    </row>
    <row r="586" spans="2:7" ht="12.75">
      <c r="B586" s="91" t="s">
        <v>353</v>
      </c>
      <c r="C586" s="66" t="s">
        <v>898</v>
      </c>
      <c r="D586" s="47" t="s">
        <v>213</v>
      </c>
      <c r="E586" s="60">
        <v>1000</v>
      </c>
      <c r="F586" s="60">
        <v>0</v>
      </c>
      <c r="G586" s="14">
        <f t="shared" si="9"/>
        <v>1000</v>
      </c>
    </row>
    <row r="587" spans="2:7" ht="12.75">
      <c r="B587" s="91" t="s">
        <v>353</v>
      </c>
      <c r="C587" s="66" t="s">
        <v>45</v>
      </c>
      <c r="D587" s="47" t="s">
        <v>905</v>
      </c>
      <c r="E587" s="60">
        <v>1000</v>
      </c>
      <c r="F587" s="60">
        <v>0</v>
      </c>
      <c r="G587" s="14">
        <f t="shared" si="9"/>
        <v>1000</v>
      </c>
    </row>
    <row r="588" spans="2:7" ht="12.75">
      <c r="B588" s="91"/>
      <c r="C588" s="38" t="s">
        <v>216</v>
      </c>
      <c r="D588" s="15" t="s">
        <v>751</v>
      </c>
      <c r="E588" s="35">
        <f>E589</f>
        <v>2000</v>
      </c>
      <c r="F588" s="35">
        <f>F589</f>
        <v>3800</v>
      </c>
      <c r="G588" s="35">
        <f t="shared" si="9"/>
        <v>5800</v>
      </c>
    </row>
    <row r="589" spans="2:7" ht="12.75">
      <c r="B589" s="91"/>
      <c r="C589" s="38" t="s">
        <v>217</v>
      </c>
      <c r="D589" s="15" t="s">
        <v>752</v>
      </c>
      <c r="E589" s="35">
        <f>E590</f>
        <v>2000</v>
      </c>
      <c r="F589" s="35">
        <f>F590</f>
        <v>3800</v>
      </c>
      <c r="G589" s="35">
        <f t="shared" si="9"/>
        <v>5800</v>
      </c>
    </row>
    <row r="590" spans="2:7" ht="12.75">
      <c r="B590" s="91"/>
      <c r="C590" s="38" t="s">
        <v>218</v>
      </c>
      <c r="D590" s="15" t="s">
        <v>875</v>
      </c>
      <c r="E590" s="35">
        <f>E591+E592</f>
        <v>2000</v>
      </c>
      <c r="F590" s="35">
        <f>F591+F592+F593</f>
        <v>3800</v>
      </c>
      <c r="G590" s="35">
        <f>G591+G592</f>
        <v>3000</v>
      </c>
    </row>
    <row r="591" spans="2:7" ht="12.75">
      <c r="B591" s="134" t="s">
        <v>650</v>
      </c>
      <c r="C591" s="66" t="s">
        <v>822</v>
      </c>
      <c r="D591" s="47" t="s">
        <v>825</v>
      </c>
      <c r="E591" s="14">
        <v>0</v>
      </c>
      <c r="F591" s="14">
        <v>1000</v>
      </c>
      <c r="G591" s="14">
        <v>1000</v>
      </c>
    </row>
    <row r="592" spans="2:7" ht="12.75">
      <c r="B592" s="91" t="s">
        <v>353</v>
      </c>
      <c r="C592" s="66" t="s">
        <v>822</v>
      </c>
      <c r="D592" s="47" t="s">
        <v>825</v>
      </c>
      <c r="E592" s="60">
        <v>2000</v>
      </c>
      <c r="F592" s="60">
        <v>0</v>
      </c>
      <c r="G592" s="60">
        <v>2000</v>
      </c>
    </row>
    <row r="593" spans="2:7" ht="12.75">
      <c r="B593" s="135" t="s">
        <v>579</v>
      </c>
      <c r="C593" s="66" t="s">
        <v>822</v>
      </c>
      <c r="D593" s="47" t="s">
        <v>825</v>
      </c>
      <c r="E593" s="60">
        <v>0</v>
      </c>
      <c r="F593" s="60">
        <v>2800</v>
      </c>
      <c r="G593" s="60">
        <v>2800</v>
      </c>
    </row>
    <row r="594" spans="2:7" ht="12.75">
      <c r="B594" s="91"/>
      <c r="C594" s="66"/>
      <c r="D594" s="47"/>
      <c r="E594" s="60"/>
      <c r="F594" s="60"/>
      <c r="G594" s="60"/>
    </row>
    <row r="595" spans="2:7" ht="12.75">
      <c r="B595" s="91"/>
      <c r="C595" s="66"/>
      <c r="D595" s="120" t="s">
        <v>580</v>
      </c>
      <c r="E595" s="60"/>
      <c r="F595" s="60"/>
      <c r="G595" s="60"/>
    </row>
    <row r="596" spans="2:7" ht="12.75">
      <c r="B596" s="14"/>
      <c r="C596" s="38"/>
      <c r="D596" s="120" t="s">
        <v>500</v>
      </c>
      <c r="E596" s="35"/>
      <c r="F596" s="35"/>
      <c r="G596" s="35"/>
    </row>
    <row r="597" spans="2:7" ht="12.75">
      <c r="B597" s="14"/>
      <c r="C597" s="66"/>
      <c r="D597" s="78" t="s">
        <v>526</v>
      </c>
      <c r="E597" s="35">
        <f>E571+E588</f>
        <v>33700</v>
      </c>
      <c r="F597" s="35">
        <f>F571+F588</f>
        <v>40854</v>
      </c>
      <c r="G597" s="35">
        <f>G571+G588</f>
        <v>74554</v>
      </c>
    </row>
    <row r="598" spans="2:7" ht="12.75">
      <c r="B598" s="14"/>
      <c r="C598" s="38"/>
      <c r="D598" s="18"/>
      <c r="E598" s="4"/>
      <c r="F598" s="4"/>
      <c r="G598" s="5"/>
    </row>
    <row r="599" spans="2:7" ht="12.75">
      <c r="B599" s="14"/>
      <c r="C599" s="38"/>
      <c r="D599" s="18"/>
      <c r="E599" s="4"/>
      <c r="F599" s="4"/>
      <c r="G599" s="5"/>
    </row>
    <row r="600" spans="2:7" ht="12.75">
      <c r="B600" s="35"/>
      <c r="C600" s="11"/>
      <c r="D600" s="21"/>
      <c r="E600" s="22"/>
      <c r="F600" s="22"/>
      <c r="G600" s="23"/>
    </row>
    <row r="601" spans="2:7" ht="12.75">
      <c r="B601" s="14"/>
      <c r="C601" s="11" t="s">
        <v>742</v>
      </c>
      <c r="D601" s="9" t="s">
        <v>828</v>
      </c>
      <c r="E601" s="10"/>
      <c r="F601" s="10"/>
      <c r="G601" s="11"/>
    </row>
    <row r="602" spans="2:7" ht="12.75">
      <c r="B602" s="14"/>
      <c r="C602" s="11" t="s">
        <v>744</v>
      </c>
      <c r="D602" s="9" t="s">
        <v>502</v>
      </c>
      <c r="E602" s="10"/>
      <c r="F602" s="10"/>
      <c r="G602" s="11"/>
    </row>
    <row r="603" spans="2:7" ht="12.75">
      <c r="B603" s="14"/>
      <c r="C603" s="11" t="s">
        <v>746</v>
      </c>
      <c r="D603" s="9" t="s">
        <v>915</v>
      </c>
      <c r="E603" s="10"/>
      <c r="F603" s="10"/>
      <c r="G603" s="11"/>
    </row>
    <row r="604" spans="2:7" ht="12.75">
      <c r="B604" s="14"/>
      <c r="C604" s="11" t="s">
        <v>748</v>
      </c>
      <c r="D604" s="9" t="s">
        <v>55</v>
      </c>
      <c r="E604" s="10"/>
      <c r="F604" s="10"/>
      <c r="G604" s="11"/>
    </row>
    <row r="605" spans="2:7" ht="12.75">
      <c r="B605" s="14"/>
      <c r="C605" s="11" t="s">
        <v>750</v>
      </c>
      <c r="D605" s="9" t="s">
        <v>514</v>
      </c>
      <c r="E605" s="10"/>
      <c r="F605" s="10"/>
      <c r="G605" s="11"/>
    </row>
    <row r="606" spans="2:7" ht="12.75">
      <c r="B606" s="32"/>
      <c r="C606" s="28"/>
      <c r="D606" s="28"/>
      <c r="E606" s="28"/>
      <c r="F606" s="28"/>
      <c r="G606" s="28"/>
    </row>
    <row r="607" spans="2:7" ht="12.75">
      <c r="B607" s="32"/>
      <c r="C607" s="28"/>
      <c r="D607" s="28"/>
      <c r="E607" s="28"/>
      <c r="F607" s="28"/>
      <c r="G607" s="28"/>
    </row>
    <row r="608" spans="2:7" ht="12.75">
      <c r="B608" s="32"/>
      <c r="C608" s="28"/>
      <c r="D608" s="28"/>
      <c r="E608" s="28"/>
      <c r="F608" s="28"/>
      <c r="G608" s="28"/>
    </row>
    <row r="609" spans="2:7" ht="12.75">
      <c r="B609" s="32"/>
      <c r="C609" s="28"/>
      <c r="D609" s="28"/>
      <c r="E609" s="28"/>
      <c r="F609" s="28"/>
      <c r="G609" s="28"/>
    </row>
    <row r="610" spans="2:7" ht="12.75">
      <c r="B610" s="32"/>
      <c r="C610" s="28"/>
      <c r="D610" s="28"/>
      <c r="E610" s="28"/>
      <c r="F610" s="28"/>
      <c r="G610" s="28"/>
    </row>
    <row r="616" spans="3:7" ht="15.75">
      <c r="C616" s="222" t="s">
        <v>56</v>
      </c>
      <c r="D616" s="222"/>
      <c r="E616" s="222"/>
      <c r="F616" s="222"/>
      <c r="G616" s="222"/>
    </row>
    <row r="617" spans="3:7" ht="15.75">
      <c r="C617" s="1"/>
      <c r="D617" s="1"/>
      <c r="E617" s="1"/>
      <c r="F617" s="223" t="s">
        <v>57</v>
      </c>
      <c r="G617" s="223"/>
    </row>
    <row r="618" spans="2:7" ht="12.75">
      <c r="B618" s="14"/>
      <c r="C618" s="2" t="s">
        <v>58</v>
      </c>
      <c r="D618" s="3" t="s">
        <v>59</v>
      </c>
      <c r="E618" s="4"/>
      <c r="F618" s="4"/>
      <c r="G618" s="5"/>
    </row>
    <row r="619" spans="2:7" ht="12.75">
      <c r="B619" s="14"/>
      <c r="C619" s="130">
        <v>2055</v>
      </c>
      <c r="D619" s="6" t="s">
        <v>492</v>
      </c>
      <c r="E619" s="7"/>
      <c r="F619" s="7"/>
      <c r="G619" s="8"/>
    </row>
    <row r="620" spans="2:7" ht="12.75">
      <c r="B620" s="14"/>
      <c r="C620" s="2" t="s">
        <v>61</v>
      </c>
      <c r="D620" s="9"/>
      <c r="E620" s="10"/>
      <c r="F620" s="10"/>
      <c r="G620" s="11"/>
    </row>
    <row r="621" spans="2:7" ht="12.75">
      <c r="B621" s="14"/>
      <c r="C621" s="12" t="s">
        <v>62</v>
      </c>
      <c r="D621" s="12" t="s">
        <v>865</v>
      </c>
      <c r="E621" s="12" t="s">
        <v>866</v>
      </c>
      <c r="F621" s="12" t="s">
        <v>867</v>
      </c>
      <c r="G621" s="12" t="s">
        <v>868</v>
      </c>
    </row>
    <row r="622" spans="2:7" ht="18">
      <c r="B622" s="14"/>
      <c r="C622" s="38" t="s">
        <v>882</v>
      </c>
      <c r="D622" s="15" t="s">
        <v>869</v>
      </c>
      <c r="E622" s="52">
        <f>E623+E627</f>
        <v>35000</v>
      </c>
      <c r="F622" s="60"/>
      <c r="G622" s="52">
        <f>G623+G627</f>
        <v>35000</v>
      </c>
    </row>
    <row r="623" spans="2:7" ht="15.75">
      <c r="B623" s="14"/>
      <c r="C623" s="38" t="s">
        <v>887</v>
      </c>
      <c r="D623" s="15" t="s">
        <v>872</v>
      </c>
      <c r="E623" s="50">
        <f>E624</f>
        <v>35000</v>
      </c>
      <c r="F623" s="60"/>
      <c r="G623" s="50">
        <f>G624</f>
        <v>35000</v>
      </c>
    </row>
    <row r="624" spans="2:7" ht="15.75">
      <c r="B624" s="14" t="s">
        <v>713</v>
      </c>
      <c r="C624" s="38" t="s">
        <v>892</v>
      </c>
      <c r="D624" s="15" t="s">
        <v>875</v>
      </c>
      <c r="E624" s="50">
        <f>E625+E626</f>
        <v>35000</v>
      </c>
      <c r="F624" s="60"/>
      <c r="G624" s="50">
        <f>G625+G626</f>
        <v>35000</v>
      </c>
    </row>
    <row r="625" spans="2:7" ht="12.75">
      <c r="B625" s="91" t="s">
        <v>353</v>
      </c>
      <c r="C625" s="66" t="s">
        <v>627</v>
      </c>
      <c r="D625" s="47" t="s">
        <v>628</v>
      </c>
      <c r="E625" s="60">
        <v>35000</v>
      </c>
      <c r="F625" s="60"/>
      <c r="G625" s="60">
        <v>35000</v>
      </c>
    </row>
    <row r="626" spans="2:7" ht="12.75">
      <c r="B626" s="14"/>
      <c r="C626" s="15"/>
      <c r="D626" s="47"/>
      <c r="E626" s="35"/>
      <c r="F626" s="14"/>
      <c r="G626" s="35"/>
    </row>
    <row r="627" spans="2:7" ht="12.75">
      <c r="B627" s="14"/>
      <c r="C627" s="13"/>
      <c r="D627" s="13"/>
      <c r="E627" s="14"/>
      <c r="F627" s="14"/>
      <c r="G627" s="14"/>
    </row>
    <row r="628" spans="2:7" ht="12.75">
      <c r="B628" s="14"/>
      <c r="C628" s="13"/>
      <c r="D628" s="13"/>
      <c r="E628" s="14"/>
      <c r="F628" s="14"/>
      <c r="G628" s="14"/>
    </row>
    <row r="629" spans="2:7" ht="12.75">
      <c r="B629" s="14"/>
      <c r="C629" s="13"/>
      <c r="D629" s="13"/>
      <c r="E629" s="14"/>
      <c r="F629" s="14"/>
      <c r="G629" s="14"/>
    </row>
    <row r="630" spans="2:7" ht="12.75">
      <c r="B630" s="14"/>
      <c r="C630" s="13"/>
      <c r="D630" s="13"/>
      <c r="E630" s="14"/>
      <c r="F630" s="14"/>
      <c r="G630" s="14"/>
    </row>
    <row r="631" spans="2:7" ht="12.75">
      <c r="B631" s="14"/>
      <c r="C631" s="13"/>
      <c r="D631" s="13"/>
      <c r="E631" s="14"/>
      <c r="F631" s="14"/>
      <c r="G631" s="14"/>
    </row>
    <row r="632" spans="2:7" ht="12.75">
      <c r="B632" s="14"/>
      <c r="C632" s="13"/>
      <c r="D632" s="13"/>
      <c r="E632" s="14"/>
      <c r="F632" s="14"/>
      <c r="G632" s="14"/>
    </row>
    <row r="633" spans="2:7" ht="12.75">
      <c r="B633" s="14"/>
      <c r="C633" s="13"/>
      <c r="D633" s="13"/>
      <c r="E633" s="14"/>
      <c r="F633" s="14"/>
      <c r="G633" s="14"/>
    </row>
    <row r="634" spans="2:7" ht="12.75">
      <c r="B634" s="14"/>
      <c r="C634" s="13"/>
      <c r="D634" s="13"/>
      <c r="E634" s="14"/>
      <c r="F634" s="14"/>
      <c r="G634" s="14"/>
    </row>
    <row r="635" spans="2:7" ht="12.75">
      <c r="B635" s="14"/>
      <c r="C635" s="13"/>
      <c r="D635" s="13"/>
      <c r="E635" s="14"/>
      <c r="F635" s="14"/>
      <c r="G635" s="14"/>
    </row>
    <row r="636" spans="2:7" ht="12.75">
      <c r="B636" s="14"/>
      <c r="C636" s="13"/>
      <c r="D636" s="13"/>
      <c r="E636" s="14"/>
      <c r="F636" s="14"/>
      <c r="G636" s="14"/>
    </row>
    <row r="637" spans="2:7" ht="12.75">
      <c r="B637" s="14"/>
      <c r="C637" s="13"/>
      <c r="D637" s="13"/>
      <c r="E637" s="14"/>
      <c r="F637" s="14"/>
      <c r="G637" s="14"/>
    </row>
    <row r="638" spans="2:7" ht="12.75">
      <c r="B638" s="14"/>
      <c r="C638" s="15" t="s">
        <v>873</v>
      </c>
      <c r="D638" s="16" t="s">
        <v>874</v>
      </c>
      <c r="E638" s="48">
        <f>E622</f>
        <v>35000</v>
      </c>
      <c r="F638" s="17"/>
      <c r="G638" s="48">
        <f>G622</f>
        <v>35000</v>
      </c>
    </row>
    <row r="639" spans="2:7" ht="12.75">
      <c r="B639" s="14"/>
      <c r="C639" s="15"/>
      <c r="D639" s="18"/>
      <c r="E639" s="4"/>
      <c r="F639" s="4"/>
      <c r="G639" s="5"/>
    </row>
    <row r="640" spans="2:7" ht="12.75">
      <c r="B640" s="14"/>
      <c r="C640" s="15"/>
      <c r="D640" s="18"/>
      <c r="E640" s="19"/>
      <c r="F640" s="19"/>
      <c r="G640" s="20"/>
    </row>
    <row r="641" spans="2:7" ht="12.75">
      <c r="B641" s="14"/>
      <c r="C641" s="15"/>
      <c r="D641" s="18"/>
      <c r="E641" s="19"/>
      <c r="F641" s="19"/>
      <c r="G641" s="20"/>
    </row>
    <row r="642" spans="2:7" ht="12.75">
      <c r="B642" s="14"/>
      <c r="C642" s="15"/>
      <c r="D642" s="18"/>
      <c r="E642" s="19"/>
      <c r="F642" s="19"/>
      <c r="G642" s="20"/>
    </row>
    <row r="643" spans="2:7" ht="12.75">
      <c r="B643" s="14"/>
      <c r="C643" s="15"/>
      <c r="D643" s="18"/>
      <c r="E643" s="19"/>
      <c r="F643" s="19"/>
      <c r="G643" s="20"/>
    </row>
    <row r="644" spans="2:7" ht="12.75">
      <c r="B644" s="14"/>
      <c r="C644" s="15"/>
      <c r="D644" s="18"/>
      <c r="E644" s="19"/>
      <c r="F644" s="19"/>
      <c r="G644" s="20"/>
    </row>
    <row r="645" spans="2:7" ht="12.75">
      <c r="B645" s="14"/>
      <c r="C645" s="13"/>
      <c r="D645" s="21"/>
      <c r="E645" s="22"/>
      <c r="F645" s="22"/>
      <c r="G645" s="23"/>
    </row>
    <row r="646" spans="2:7" ht="12.75">
      <c r="B646" s="14"/>
      <c r="C646" s="13"/>
      <c r="D646" s="21"/>
      <c r="E646" s="22"/>
      <c r="F646" s="22"/>
      <c r="G646" s="23"/>
    </row>
    <row r="647" spans="2:7" ht="12.75">
      <c r="B647" s="14"/>
      <c r="C647" s="13" t="s">
        <v>742</v>
      </c>
      <c r="D647" s="9" t="s">
        <v>828</v>
      </c>
      <c r="E647" s="10"/>
      <c r="F647" s="10"/>
      <c r="G647" s="11"/>
    </row>
    <row r="648" spans="2:7" ht="12.75">
      <c r="B648" s="14"/>
      <c r="C648" s="13" t="s">
        <v>744</v>
      </c>
      <c r="D648" s="9" t="s">
        <v>502</v>
      </c>
      <c r="E648" s="10"/>
      <c r="F648" s="10"/>
      <c r="G648" s="11"/>
    </row>
    <row r="649" spans="2:7" ht="12.75">
      <c r="B649" s="14"/>
      <c r="C649" s="13" t="s">
        <v>746</v>
      </c>
      <c r="D649" s="9" t="s">
        <v>915</v>
      </c>
      <c r="E649" s="10"/>
      <c r="F649" s="10"/>
      <c r="G649" s="11"/>
    </row>
    <row r="650" spans="2:7" ht="12.75">
      <c r="B650" s="14"/>
      <c r="C650" s="13" t="s">
        <v>748</v>
      </c>
      <c r="D650" s="9" t="s">
        <v>925</v>
      </c>
      <c r="E650" s="10"/>
      <c r="F650" s="10"/>
      <c r="G650" s="11"/>
    </row>
    <row r="651" spans="2:7" ht="12.75">
      <c r="B651" s="14"/>
      <c r="C651" s="13" t="s">
        <v>750</v>
      </c>
      <c r="D651" s="171" t="s">
        <v>362</v>
      </c>
      <c r="E651" s="10"/>
      <c r="F651" s="10"/>
      <c r="G651" s="11"/>
    </row>
    <row r="653" spans="2:7" ht="12.75">
      <c r="B653" s="32"/>
      <c r="C653" s="28"/>
      <c r="D653" s="28"/>
      <c r="E653" s="28"/>
      <c r="F653" s="28"/>
      <c r="G653" s="28"/>
    </row>
    <row r="654" spans="2:7" ht="12.75">
      <c r="B654" s="32"/>
      <c r="C654" s="28"/>
      <c r="D654" s="28"/>
      <c r="E654" s="28"/>
      <c r="F654" s="28"/>
      <c r="G654" s="28"/>
    </row>
    <row r="655" spans="2:7" ht="12.75">
      <c r="B655" s="32"/>
      <c r="C655" s="28"/>
      <c r="D655" s="28"/>
      <c r="E655" s="28"/>
      <c r="F655" s="28"/>
      <c r="G655" s="28"/>
    </row>
    <row r="656" spans="2:7" ht="12.75">
      <c r="B656" s="32"/>
      <c r="C656" s="28"/>
      <c r="D656" s="28"/>
      <c r="E656" s="28"/>
      <c r="F656" s="28"/>
      <c r="G656" s="28"/>
    </row>
    <row r="657" spans="2:7" ht="12.75">
      <c r="B657" s="32"/>
      <c r="C657" s="28"/>
      <c r="D657" s="28"/>
      <c r="E657" s="28"/>
      <c r="F657" s="28"/>
      <c r="G657" s="28"/>
    </row>
    <row r="658" spans="2:7" ht="12.75">
      <c r="B658" s="32"/>
      <c r="C658" s="28"/>
      <c r="D658" s="28"/>
      <c r="E658" s="28"/>
      <c r="F658" s="28"/>
      <c r="G658" s="28"/>
    </row>
    <row r="659" spans="2:7" ht="12.75">
      <c r="B659" s="32"/>
      <c r="C659" s="28"/>
      <c r="D659" s="28"/>
      <c r="E659" s="28"/>
      <c r="F659" s="28"/>
      <c r="G659" s="28"/>
    </row>
    <row r="660" spans="2:7" ht="12.75">
      <c r="B660" s="32"/>
      <c r="C660" s="28"/>
      <c r="D660" s="28"/>
      <c r="E660" s="28"/>
      <c r="F660" s="28"/>
      <c r="G660" s="28"/>
    </row>
    <row r="661" spans="2:7" ht="12.75">
      <c r="B661" s="32"/>
      <c r="C661" s="28"/>
      <c r="D661" s="28"/>
      <c r="E661" s="28"/>
      <c r="F661" s="28"/>
      <c r="G661" s="28"/>
    </row>
    <row r="662" spans="2:7" ht="12.75">
      <c r="B662" s="32"/>
      <c r="C662" s="28"/>
      <c r="D662" s="28"/>
      <c r="E662" s="28"/>
      <c r="F662" s="28"/>
      <c r="G662" s="28"/>
    </row>
    <row r="663" spans="2:7" ht="12.75">
      <c r="B663" s="32"/>
      <c r="C663" s="28"/>
      <c r="D663" s="28"/>
      <c r="E663" s="28"/>
      <c r="F663" s="28"/>
      <c r="G663" s="28"/>
    </row>
    <row r="664" spans="2:7" ht="12.75">
      <c r="B664" s="32"/>
      <c r="C664" s="28"/>
      <c r="D664" s="28"/>
      <c r="E664" s="28"/>
      <c r="F664" s="28"/>
      <c r="G664" s="28"/>
    </row>
    <row r="665" spans="2:7" ht="12.75">
      <c r="B665" s="32"/>
      <c r="C665" s="28"/>
      <c r="D665" s="28"/>
      <c r="E665" s="28"/>
      <c r="F665" s="28"/>
      <c r="G665" s="28"/>
    </row>
    <row r="666" spans="3:7" ht="15.75">
      <c r="C666" s="222" t="s">
        <v>56</v>
      </c>
      <c r="D666" s="222"/>
      <c r="E666" s="222"/>
      <c r="F666" s="222"/>
      <c r="G666" s="222"/>
    </row>
    <row r="667" spans="3:7" ht="15.75">
      <c r="C667" s="1"/>
      <c r="D667" s="1"/>
      <c r="E667" s="1"/>
      <c r="F667" s="223" t="s">
        <v>57</v>
      </c>
      <c r="G667" s="223"/>
    </row>
    <row r="668" spans="2:7" ht="12.75">
      <c r="B668" s="14"/>
      <c r="C668" s="36" t="s">
        <v>58</v>
      </c>
      <c r="D668" s="3" t="s">
        <v>59</v>
      </c>
      <c r="E668" s="4"/>
      <c r="F668" s="4"/>
      <c r="G668" s="5"/>
    </row>
    <row r="669" spans="2:7" ht="12.75">
      <c r="B669" s="14"/>
      <c r="C669" s="132">
        <v>1115</v>
      </c>
      <c r="D669" s="6" t="s">
        <v>495</v>
      </c>
      <c r="E669" s="7"/>
      <c r="F669" s="7"/>
      <c r="G669" s="8"/>
    </row>
    <row r="670" spans="2:7" ht="12.75">
      <c r="B670" s="14"/>
      <c r="C670" s="36" t="s">
        <v>61</v>
      </c>
      <c r="D670" s="9"/>
      <c r="E670" s="10"/>
      <c r="F670" s="10"/>
      <c r="G670" s="11"/>
    </row>
    <row r="671" spans="2:7" ht="12.75">
      <c r="B671" s="14"/>
      <c r="C671" s="37" t="s">
        <v>62</v>
      </c>
      <c r="D671" s="12" t="s">
        <v>865</v>
      </c>
      <c r="E671" s="12" t="s">
        <v>866</v>
      </c>
      <c r="F671" s="12" t="s">
        <v>867</v>
      </c>
      <c r="G671" s="12" t="s">
        <v>868</v>
      </c>
    </row>
    <row r="672" spans="2:7" ht="18">
      <c r="B672" s="14"/>
      <c r="C672" s="15" t="s">
        <v>229</v>
      </c>
      <c r="D672" s="15" t="s">
        <v>869</v>
      </c>
      <c r="E672" s="52">
        <f>E673</f>
        <v>8000</v>
      </c>
      <c r="F672" s="52">
        <v>0</v>
      </c>
      <c r="G672" s="52">
        <f>G673</f>
        <v>8000</v>
      </c>
    </row>
    <row r="673" spans="2:7" ht="15.75">
      <c r="B673" s="14"/>
      <c r="C673" s="15" t="s">
        <v>219</v>
      </c>
      <c r="D673" s="15" t="s">
        <v>872</v>
      </c>
      <c r="E673" s="50">
        <f>E674</f>
        <v>8000</v>
      </c>
      <c r="F673" s="50">
        <v>0</v>
      </c>
      <c r="G673" s="50">
        <f>G674</f>
        <v>8000</v>
      </c>
    </row>
    <row r="674" spans="2:7" ht="15">
      <c r="B674" s="14" t="s">
        <v>714</v>
      </c>
      <c r="C674" s="15" t="s">
        <v>220</v>
      </c>
      <c r="D674" s="15" t="s">
        <v>875</v>
      </c>
      <c r="E674" s="51">
        <f>E675+E676</f>
        <v>8000</v>
      </c>
      <c r="F674" s="51">
        <v>0</v>
      </c>
      <c r="G674" s="51">
        <f>G675+G676</f>
        <v>8000</v>
      </c>
    </row>
    <row r="675" spans="2:7" ht="12.75">
      <c r="B675" s="91" t="s">
        <v>353</v>
      </c>
      <c r="C675" s="47" t="s">
        <v>222</v>
      </c>
      <c r="D675" s="47" t="s">
        <v>876</v>
      </c>
      <c r="E675" s="60">
        <v>4000</v>
      </c>
      <c r="F675" s="14">
        <v>0</v>
      </c>
      <c r="G675" s="60">
        <v>4000</v>
      </c>
    </row>
    <row r="676" spans="2:7" ht="12.75">
      <c r="B676" s="91" t="s">
        <v>353</v>
      </c>
      <c r="C676" s="11" t="s">
        <v>221</v>
      </c>
      <c r="D676" s="13" t="s">
        <v>213</v>
      </c>
      <c r="E676" s="14">
        <v>4000</v>
      </c>
      <c r="F676" s="14">
        <v>0</v>
      </c>
      <c r="G676" s="14">
        <v>4000</v>
      </c>
    </row>
    <row r="677" spans="2:7" ht="18">
      <c r="B677" s="91"/>
      <c r="C677" s="38" t="s">
        <v>216</v>
      </c>
      <c r="D677" s="15" t="s">
        <v>751</v>
      </c>
      <c r="E677" s="52">
        <f aca="true" t="shared" si="10" ref="E677:G678">E678</f>
        <v>22000</v>
      </c>
      <c r="F677" s="52">
        <f t="shared" si="10"/>
        <v>11000</v>
      </c>
      <c r="G677" s="52">
        <f t="shared" si="10"/>
        <v>33000</v>
      </c>
    </row>
    <row r="678" spans="2:7" ht="15.75">
      <c r="B678" s="91"/>
      <c r="C678" s="38" t="s">
        <v>217</v>
      </c>
      <c r="D678" s="15" t="s">
        <v>752</v>
      </c>
      <c r="E678" s="50">
        <f t="shared" si="10"/>
        <v>22000</v>
      </c>
      <c r="F678" s="50">
        <f t="shared" si="10"/>
        <v>11000</v>
      </c>
      <c r="G678" s="50">
        <f t="shared" si="10"/>
        <v>33000</v>
      </c>
    </row>
    <row r="679" spans="2:7" ht="15">
      <c r="B679" s="91"/>
      <c r="C679" s="38" t="s">
        <v>218</v>
      </c>
      <c r="D679" s="15" t="s">
        <v>875</v>
      </c>
      <c r="E679" s="51">
        <f>E680+E681</f>
        <v>22000</v>
      </c>
      <c r="F679" s="51">
        <f>F680+F681+F682</f>
        <v>11000</v>
      </c>
      <c r="G679" s="51">
        <f>G680+G681+G682</f>
        <v>33000</v>
      </c>
    </row>
    <row r="680" spans="2:7" ht="12.75">
      <c r="B680" s="91" t="s">
        <v>353</v>
      </c>
      <c r="C680" s="66" t="s">
        <v>733</v>
      </c>
      <c r="D680" s="47" t="s">
        <v>821</v>
      </c>
      <c r="E680" s="14">
        <v>22000</v>
      </c>
      <c r="F680" s="14">
        <v>0</v>
      </c>
      <c r="G680" s="14">
        <v>22000</v>
      </c>
    </row>
    <row r="681" spans="2:7" ht="12.75">
      <c r="B681" s="135">
        <v>4935</v>
      </c>
      <c r="C681" s="11" t="s">
        <v>733</v>
      </c>
      <c r="D681" s="13" t="s">
        <v>821</v>
      </c>
      <c r="E681" s="14">
        <v>0</v>
      </c>
      <c r="F681" s="14">
        <v>7000</v>
      </c>
      <c r="G681" s="14">
        <v>7000</v>
      </c>
    </row>
    <row r="682" spans="2:7" ht="12.75">
      <c r="B682" s="135" t="s">
        <v>563</v>
      </c>
      <c r="C682" s="11" t="s">
        <v>733</v>
      </c>
      <c r="D682" s="13" t="s">
        <v>821</v>
      </c>
      <c r="E682" s="14">
        <v>0</v>
      </c>
      <c r="F682" s="14">
        <v>4000</v>
      </c>
      <c r="G682" s="14">
        <v>4000</v>
      </c>
    </row>
    <row r="683" spans="2:7" ht="12.75">
      <c r="B683" s="14"/>
      <c r="C683" s="11"/>
      <c r="D683" s="78" t="s">
        <v>500</v>
      </c>
      <c r="E683" s="14"/>
      <c r="F683" s="14"/>
      <c r="G683" s="14"/>
    </row>
    <row r="684" spans="2:7" ht="12.75">
      <c r="B684" s="14"/>
      <c r="C684" s="11"/>
      <c r="D684" s="78" t="s">
        <v>394</v>
      </c>
      <c r="E684" s="14"/>
      <c r="F684" s="14"/>
      <c r="G684" s="14"/>
    </row>
    <row r="685" spans="2:7" ht="12.75">
      <c r="B685" s="14"/>
      <c r="C685" s="11"/>
      <c r="D685" s="189" t="s">
        <v>564</v>
      </c>
      <c r="E685" s="17"/>
      <c r="F685" s="17"/>
      <c r="G685" s="17"/>
    </row>
    <row r="686" spans="2:7" ht="12.75">
      <c r="B686" s="14"/>
      <c r="C686" s="11"/>
      <c r="D686" s="190"/>
      <c r="E686" s="17"/>
      <c r="F686" s="17"/>
      <c r="G686" s="17"/>
    </row>
    <row r="687" spans="2:7" ht="12.75">
      <c r="B687" s="14"/>
      <c r="C687" s="38" t="s">
        <v>873</v>
      </c>
      <c r="D687" s="16" t="s">
        <v>874</v>
      </c>
      <c r="E687" s="48">
        <f>E672+E677</f>
        <v>30000</v>
      </c>
      <c r="F687" s="48">
        <f>F672+F677</f>
        <v>11000</v>
      </c>
      <c r="G687" s="48">
        <f>G672+G677</f>
        <v>41000</v>
      </c>
    </row>
    <row r="688" spans="2:7" ht="12.75">
      <c r="B688" s="14"/>
      <c r="C688" s="38"/>
      <c r="D688" s="18"/>
      <c r="E688" s="4"/>
      <c r="F688" s="4"/>
      <c r="G688" s="5"/>
    </row>
    <row r="689" spans="2:7" ht="12.75">
      <c r="B689" s="14"/>
      <c r="C689" s="38"/>
      <c r="D689" s="18"/>
      <c r="E689" s="19"/>
      <c r="F689" s="19"/>
      <c r="G689" s="20"/>
    </row>
    <row r="690" spans="2:7" ht="12.75">
      <c r="B690" s="14"/>
      <c r="C690" s="38"/>
      <c r="D690" s="18"/>
      <c r="E690" s="19"/>
      <c r="F690" s="19"/>
      <c r="G690" s="20"/>
    </row>
    <row r="691" spans="2:7" ht="12.75">
      <c r="B691" s="14"/>
      <c r="C691" s="38"/>
      <c r="D691" s="18"/>
      <c r="E691" s="19"/>
      <c r="F691" s="19"/>
      <c r="G691" s="20"/>
    </row>
    <row r="692" spans="2:7" ht="12.75">
      <c r="B692" s="14"/>
      <c r="C692" s="38"/>
      <c r="D692" s="18"/>
      <c r="E692" s="19"/>
      <c r="F692" s="19"/>
      <c r="G692" s="20"/>
    </row>
    <row r="693" spans="2:7" ht="12.75">
      <c r="B693" s="14"/>
      <c r="C693" s="11"/>
      <c r="D693" s="21"/>
      <c r="E693" s="22"/>
      <c r="F693" s="22"/>
      <c r="G693" s="23"/>
    </row>
    <row r="694" spans="2:7" ht="12.75">
      <c r="B694" s="14"/>
      <c r="C694" s="11"/>
      <c r="D694" s="21"/>
      <c r="E694" s="22"/>
      <c r="F694" s="22"/>
      <c r="G694" s="23"/>
    </row>
    <row r="695" spans="2:7" ht="12.75">
      <c r="B695" s="14"/>
      <c r="C695" s="11" t="s">
        <v>742</v>
      </c>
      <c r="D695" s="9" t="s">
        <v>828</v>
      </c>
      <c r="E695" s="10"/>
      <c r="F695" s="10"/>
      <c r="G695" s="11"/>
    </row>
    <row r="696" spans="2:7" ht="12.75">
      <c r="B696" s="14"/>
      <c r="C696" s="11" t="s">
        <v>744</v>
      </c>
      <c r="D696" s="9" t="s">
        <v>502</v>
      </c>
      <c r="E696" s="10"/>
      <c r="F696" s="10"/>
      <c r="G696" s="11"/>
    </row>
    <row r="697" spans="2:7" ht="12.75">
      <c r="B697" s="14"/>
      <c r="C697" s="11" t="s">
        <v>746</v>
      </c>
      <c r="D697" s="9" t="s">
        <v>915</v>
      </c>
      <c r="E697" s="10"/>
      <c r="F697" s="10"/>
      <c r="G697" s="11"/>
    </row>
    <row r="698" spans="2:7" ht="12.75">
      <c r="B698" s="14"/>
      <c r="C698" s="11" t="s">
        <v>748</v>
      </c>
      <c r="D698" s="9" t="s">
        <v>700</v>
      </c>
      <c r="E698" s="10"/>
      <c r="F698" s="10"/>
      <c r="G698" s="11"/>
    </row>
    <row r="699" spans="2:7" ht="12.75">
      <c r="B699" s="14"/>
      <c r="C699" s="11" t="s">
        <v>750</v>
      </c>
      <c r="D699" s="9" t="s">
        <v>496</v>
      </c>
      <c r="E699" s="10"/>
      <c r="F699" s="10"/>
      <c r="G699" s="11"/>
    </row>
    <row r="700" spans="2:7" ht="12.75">
      <c r="B700" s="32"/>
      <c r="C700" s="28"/>
      <c r="D700" s="28"/>
      <c r="E700" s="28"/>
      <c r="F700" s="28"/>
      <c r="G700" s="28"/>
    </row>
    <row r="701" spans="2:7" ht="12.75">
      <c r="B701" s="32"/>
      <c r="C701" s="28"/>
      <c r="D701" s="28"/>
      <c r="E701" s="28"/>
      <c r="F701" s="28"/>
      <c r="G701" s="28"/>
    </row>
    <row r="702" spans="2:7" ht="12.75">
      <c r="B702" s="32"/>
      <c r="C702" s="28"/>
      <c r="D702" s="28"/>
      <c r="E702" s="28"/>
      <c r="F702" s="28"/>
      <c r="G702" s="28"/>
    </row>
    <row r="703" spans="2:7" ht="12" customHeight="1">
      <c r="B703" s="32"/>
      <c r="C703" s="28"/>
      <c r="D703" s="28"/>
      <c r="E703" s="28"/>
      <c r="F703" s="28"/>
      <c r="G703" s="28"/>
    </row>
    <row r="704" spans="2:7" ht="12.75">
      <c r="B704" s="32"/>
      <c r="C704" s="28"/>
      <c r="D704" s="28"/>
      <c r="E704" s="28"/>
      <c r="F704" s="28"/>
      <c r="G704" s="28"/>
    </row>
    <row r="705" spans="2:7" ht="12.75">
      <c r="B705" s="32"/>
      <c r="C705" s="28"/>
      <c r="D705" s="28"/>
      <c r="E705" s="28"/>
      <c r="F705" s="28"/>
      <c r="G705" s="28"/>
    </row>
    <row r="706" spans="2:7" ht="12.75">
      <c r="B706" s="32"/>
      <c r="C706" s="28"/>
      <c r="D706" s="28"/>
      <c r="E706" s="28"/>
      <c r="F706" s="28"/>
      <c r="G706" s="28"/>
    </row>
    <row r="707" spans="2:7" ht="12.75">
      <c r="B707" s="32"/>
      <c r="C707" s="28"/>
      <c r="D707" s="28"/>
      <c r="E707" s="28"/>
      <c r="F707" s="28"/>
      <c r="G707" s="28"/>
    </row>
    <row r="708" spans="2:7" ht="12.75">
      <c r="B708" s="32"/>
      <c r="C708" s="28"/>
      <c r="D708" s="28"/>
      <c r="E708" s="28"/>
      <c r="F708" s="28"/>
      <c r="G708" s="28"/>
    </row>
    <row r="709" spans="2:7" ht="12.75">
      <c r="B709" s="32"/>
      <c r="C709" s="28"/>
      <c r="D709" s="28"/>
      <c r="E709" s="28"/>
      <c r="F709" s="28"/>
      <c r="G709" s="28"/>
    </row>
    <row r="724" spans="3:7" ht="15.75">
      <c r="C724" s="222" t="s">
        <v>779</v>
      </c>
      <c r="D724" s="222"/>
      <c r="E724" s="222"/>
      <c r="F724" s="222"/>
      <c r="G724" s="222"/>
    </row>
    <row r="725" spans="2:7" ht="12.75">
      <c r="B725" s="14"/>
      <c r="C725" s="36" t="s">
        <v>58</v>
      </c>
      <c r="D725" s="3" t="s">
        <v>59</v>
      </c>
      <c r="E725" s="4"/>
      <c r="F725" s="4"/>
      <c r="G725" s="5"/>
    </row>
    <row r="726" spans="2:7" ht="12.75">
      <c r="B726" s="14"/>
      <c r="C726" s="132">
        <v>1114</v>
      </c>
      <c r="D726" s="6" t="s">
        <v>493</v>
      </c>
      <c r="E726" s="7"/>
      <c r="F726" s="7"/>
      <c r="G726" s="8"/>
    </row>
    <row r="727" spans="2:7" ht="12.75">
      <c r="B727" s="14"/>
      <c r="C727" s="36" t="s">
        <v>61</v>
      </c>
      <c r="D727" s="9"/>
      <c r="E727" s="10"/>
      <c r="F727" s="10"/>
      <c r="G727" s="11"/>
    </row>
    <row r="728" spans="2:7" ht="12.75">
      <c r="B728" s="14"/>
      <c r="C728" s="37" t="s">
        <v>62</v>
      </c>
      <c r="D728" s="12" t="s">
        <v>865</v>
      </c>
      <c r="E728" s="12" t="s">
        <v>866</v>
      </c>
      <c r="F728" s="12" t="s">
        <v>867</v>
      </c>
      <c r="G728" s="12" t="s">
        <v>868</v>
      </c>
    </row>
    <row r="729" spans="2:7" ht="18">
      <c r="B729" s="14"/>
      <c r="C729" s="38" t="s">
        <v>216</v>
      </c>
      <c r="D729" s="15" t="s">
        <v>751</v>
      </c>
      <c r="E729" s="52">
        <f aca="true" t="shared" si="11" ref="E729:G730">E730</f>
        <v>14000</v>
      </c>
      <c r="F729" s="52">
        <f t="shared" si="11"/>
        <v>80000</v>
      </c>
      <c r="G729" s="52">
        <f t="shared" si="11"/>
        <v>94000</v>
      </c>
    </row>
    <row r="730" spans="2:7" ht="12.75">
      <c r="B730" s="91"/>
      <c r="C730" s="38" t="s">
        <v>217</v>
      </c>
      <c r="D730" s="15" t="s">
        <v>752</v>
      </c>
      <c r="E730" s="35">
        <f t="shared" si="11"/>
        <v>14000</v>
      </c>
      <c r="F730" s="35">
        <f t="shared" si="11"/>
        <v>80000</v>
      </c>
      <c r="G730" s="35">
        <f t="shared" si="11"/>
        <v>94000</v>
      </c>
    </row>
    <row r="731" spans="2:7" ht="12.75">
      <c r="B731" s="91"/>
      <c r="C731" s="38" t="s">
        <v>218</v>
      </c>
      <c r="D731" s="15" t="s">
        <v>875</v>
      </c>
      <c r="E731" s="35">
        <f>E732+E733</f>
        <v>14000</v>
      </c>
      <c r="F731" s="35">
        <f>F732+F733</f>
        <v>80000</v>
      </c>
      <c r="G731" s="35">
        <f>G732+G733</f>
        <v>94000</v>
      </c>
    </row>
    <row r="732" spans="2:7" ht="12.75">
      <c r="B732" s="91" t="s">
        <v>353</v>
      </c>
      <c r="C732" s="66" t="s">
        <v>733</v>
      </c>
      <c r="D732" s="47" t="s">
        <v>821</v>
      </c>
      <c r="E732" s="14">
        <v>14000</v>
      </c>
      <c r="F732" s="14">
        <v>0</v>
      </c>
      <c r="G732" s="14">
        <v>14000</v>
      </c>
    </row>
    <row r="733" spans="2:7" ht="12.75">
      <c r="B733" s="131" t="s">
        <v>252</v>
      </c>
      <c r="C733" s="66" t="s">
        <v>733</v>
      </c>
      <c r="D733" s="47" t="s">
        <v>821</v>
      </c>
      <c r="E733" s="14">
        <v>0</v>
      </c>
      <c r="F733" s="14">
        <v>80000</v>
      </c>
      <c r="G733" s="14">
        <v>80000</v>
      </c>
    </row>
    <row r="734" spans="2:7" ht="18">
      <c r="B734" s="91"/>
      <c r="C734" s="38"/>
      <c r="D734" s="15"/>
      <c r="E734" s="52"/>
      <c r="F734" s="52"/>
      <c r="G734" s="52"/>
    </row>
    <row r="735" spans="2:7" ht="12.75">
      <c r="B735" s="91"/>
      <c r="C735" s="38"/>
      <c r="D735" s="15"/>
      <c r="E735" s="35"/>
      <c r="F735" s="35"/>
      <c r="G735" s="35"/>
    </row>
    <row r="736" spans="2:7" ht="12.75">
      <c r="B736" s="91"/>
      <c r="C736" s="38"/>
      <c r="D736" s="139" t="s">
        <v>500</v>
      </c>
      <c r="E736" s="35"/>
      <c r="F736" s="35"/>
      <c r="G736" s="35"/>
    </row>
    <row r="737" spans="2:7" ht="12.75">
      <c r="B737" s="91"/>
      <c r="C737" s="66"/>
      <c r="D737" s="75" t="s">
        <v>885</v>
      </c>
      <c r="E737" s="14"/>
      <c r="F737" s="14"/>
      <c r="G737" s="14"/>
    </row>
    <row r="738" spans="2:7" ht="12.75">
      <c r="B738" s="144"/>
      <c r="C738" s="66"/>
      <c r="D738" s="47"/>
      <c r="E738" s="14"/>
      <c r="F738" s="14"/>
      <c r="G738" s="14"/>
    </row>
    <row r="739" spans="2:7" ht="12.75">
      <c r="B739" s="144"/>
      <c r="C739" s="66"/>
      <c r="D739" s="47"/>
      <c r="E739" s="14"/>
      <c r="F739" s="14"/>
      <c r="G739" s="14"/>
    </row>
    <row r="740" spans="2:7" ht="12.75">
      <c r="B740" s="144"/>
      <c r="C740" s="66"/>
      <c r="D740" s="47"/>
      <c r="E740" s="14"/>
      <c r="F740" s="14"/>
      <c r="G740" s="14"/>
    </row>
    <row r="741" spans="2:7" ht="12.75">
      <c r="B741" s="14"/>
      <c r="C741" s="11"/>
      <c r="D741" s="151"/>
      <c r="E741" s="14"/>
      <c r="F741" s="14"/>
      <c r="G741" s="14"/>
    </row>
    <row r="742" spans="2:7" ht="12.75">
      <c r="B742" s="14"/>
      <c r="C742" s="11"/>
      <c r="D742" s="151"/>
      <c r="E742" s="35"/>
      <c r="F742" s="35"/>
      <c r="G742" s="35"/>
    </row>
    <row r="743" spans="2:7" ht="12.75">
      <c r="B743" s="14"/>
      <c r="C743" s="11"/>
      <c r="D743" s="13"/>
      <c r="E743" s="14"/>
      <c r="F743" s="14"/>
      <c r="G743" s="14"/>
    </row>
    <row r="744" spans="2:7" ht="12.75">
      <c r="B744" s="14"/>
      <c r="C744" s="38" t="s">
        <v>873</v>
      </c>
      <c r="D744" s="54" t="s">
        <v>874</v>
      </c>
      <c r="E744" s="35">
        <f>E729+E734</f>
        <v>14000</v>
      </c>
      <c r="F744" s="35">
        <f>F729+F734</f>
        <v>80000</v>
      </c>
      <c r="G744" s="35">
        <f>G729+G734</f>
        <v>94000</v>
      </c>
    </row>
    <row r="745" spans="2:7" ht="12.75">
      <c r="B745" s="14"/>
      <c r="C745" s="38"/>
      <c r="D745" s="18"/>
      <c r="E745" s="4"/>
      <c r="F745" s="4"/>
      <c r="G745" s="5"/>
    </row>
    <row r="746" spans="2:7" ht="12.75">
      <c r="B746" s="14"/>
      <c r="C746" s="38"/>
      <c r="D746" s="18"/>
      <c r="E746" s="19"/>
      <c r="F746" s="19"/>
      <c r="G746" s="20"/>
    </row>
    <row r="747" spans="2:7" ht="12.75">
      <c r="B747" s="14"/>
      <c r="C747" s="38"/>
      <c r="D747" s="18"/>
      <c r="E747" s="19"/>
      <c r="F747" s="19"/>
      <c r="G747" s="20"/>
    </row>
    <row r="748" spans="2:7" ht="12.75">
      <c r="B748" s="14"/>
      <c r="C748" s="38"/>
      <c r="D748" s="18"/>
      <c r="E748" s="19"/>
      <c r="F748" s="19"/>
      <c r="G748" s="20"/>
    </row>
    <row r="749" spans="2:7" ht="12.75">
      <c r="B749" s="14"/>
      <c r="C749" s="38"/>
      <c r="D749" s="18"/>
      <c r="E749" s="19"/>
      <c r="F749" s="19"/>
      <c r="G749" s="20"/>
    </row>
    <row r="750" spans="2:7" ht="12.75">
      <c r="B750" s="14"/>
      <c r="C750" s="38"/>
      <c r="D750" s="18"/>
      <c r="E750" s="19"/>
      <c r="F750" s="19"/>
      <c r="G750" s="20"/>
    </row>
    <row r="751" spans="2:7" ht="12.75">
      <c r="B751" s="14"/>
      <c r="C751" s="38"/>
      <c r="D751" s="21"/>
      <c r="E751" s="22"/>
      <c r="F751" s="22"/>
      <c r="G751" s="23"/>
    </row>
    <row r="752" spans="2:7" ht="12.75">
      <c r="B752" s="14"/>
      <c r="C752" s="38"/>
      <c r="D752" s="21"/>
      <c r="E752" s="22"/>
      <c r="F752" s="22"/>
      <c r="G752" s="23"/>
    </row>
    <row r="753" spans="2:7" ht="12.75">
      <c r="B753" s="14"/>
      <c r="C753" s="38"/>
      <c r="D753" s="21"/>
      <c r="E753" s="22"/>
      <c r="F753" s="22"/>
      <c r="G753" s="23"/>
    </row>
    <row r="754" spans="2:7" ht="12.75">
      <c r="B754" s="14"/>
      <c r="C754" s="38"/>
      <c r="D754" s="21"/>
      <c r="E754" s="22"/>
      <c r="F754" s="22"/>
      <c r="G754" s="23"/>
    </row>
    <row r="755" spans="2:7" ht="12.75">
      <c r="B755" s="35"/>
      <c r="C755" s="38"/>
      <c r="D755" s="21"/>
      <c r="E755" s="22"/>
      <c r="F755" s="22"/>
      <c r="G755" s="23"/>
    </row>
    <row r="756" spans="2:7" ht="12.75">
      <c r="B756" s="14"/>
      <c r="C756" s="38"/>
      <c r="D756" s="21"/>
      <c r="E756" s="22"/>
      <c r="F756" s="22"/>
      <c r="G756" s="23"/>
    </row>
    <row r="757" spans="2:7" ht="12.75">
      <c r="B757" s="14"/>
      <c r="C757" s="11" t="s">
        <v>742</v>
      </c>
      <c r="D757" s="9" t="s">
        <v>72</v>
      </c>
      <c r="E757" s="10"/>
      <c r="F757" s="10"/>
      <c r="G757" s="11"/>
    </row>
    <row r="758" spans="2:7" ht="12.75">
      <c r="B758" s="14"/>
      <c r="C758" s="11" t="s">
        <v>744</v>
      </c>
      <c r="D758" s="9" t="s">
        <v>502</v>
      </c>
      <c r="E758" s="10"/>
      <c r="F758" s="10"/>
      <c r="G758" s="11"/>
    </row>
    <row r="759" spans="2:7" ht="12.75">
      <c r="B759" s="14"/>
      <c r="C759" s="11" t="s">
        <v>746</v>
      </c>
      <c r="D759" s="9" t="s">
        <v>915</v>
      </c>
      <c r="E759" s="10"/>
      <c r="F759" s="10"/>
      <c r="G759" s="11"/>
    </row>
    <row r="760" spans="2:7" ht="12.75">
      <c r="B760" s="14"/>
      <c r="C760" s="11" t="s">
        <v>748</v>
      </c>
      <c r="D760" s="9" t="s">
        <v>55</v>
      </c>
      <c r="E760" s="10"/>
      <c r="F760" s="10"/>
      <c r="G760" s="11"/>
    </row>
    <row r="761" spans="2:7" ht="12.75">
      <c r="B761" s="14"/>
      <c r="C761" s="11" t="s">
        <v>750</v>
      </c>
      <c r="D761" s="9" t="s">
        <v>494</v>
      </c>
      <c r="E761" s="10"/>
      <c r="F761" s="10"/>
      <c r="G761" s="11"/>
    </row>
    <row r="766" spans="3:7" ht="15.75">
      <c r="C766" s="222" t="s">
        <v>56</v>
      </c>
      <c r="D766" s="222"/>
      <c r="E766" s="222"/>
      <c r="F766" s="222"/>
      <c r="G766" s="222"/>
    </row>
    <row r="767" spans="3:7" ht="15.75">
      <c r="C767" s="1"/>
      <c r="D767" s="1"/>
      <c r="E767" s="1"/>
      <c r="F767" s="223" t="s">
        <v>57</v>
      </c>
      <c r="G767" s="223"/>
    </row>
    <row r="768" spans="2:7" ht="12.75">
      <c r="B768" s="14"/>
      <c r="C768" s="36" t="s">
        <v>58</v>
      </c>
      <c r="D768" s="3" t="s">
        <v>59</v>
      </c>
      <c r="E768" s="4"/>
      <c r="F768" s="4"/>
      <c r="G768" s="5"/>
    </row>
    <row r="769" spans="2:7" ht="12.75">
      <c r="B769" s="14"/>
      <c r="C769" s="132">
        <v>1116</v>
      </c>
      <c r="D769" s="6" t="s">
        <v>497</v>
      </c>
      <c r="E769" s="7"/>
      <c r="F769" s="7"/>
      <c r="G769" s="8"/>
    </row>
    <row r="770" spans="2:7" ht="12.75">
      <c r="B770" s="14"/>
      <c r="C770" s="36" t="s">
        <v>61</v>
      </c>
      <c r="D770" s="9"/>
      <c r="E770" s="10"/>
      <c r="F770" s="10"/>
      <c r="G770" s="11"/>
    </row>
    <row r="771" spans="2:7" ht="12.75">
      <c r="B771" s="14"/>
      <c r="C771" s="37" t="s">
        <v>62</v>
      </c>
      <c r="D771" s="12" t="s">
        <v>865</v>
      </c>
      <c r="E771" s="12" t="s">
        <v>866</v>
      </c>
      <c r="F771" s="12" t="s">
        <v>867</v>
      </c>
      <c r="G771" s="12" t="s">
        <v>868</v>
      </c>
    </row>
    <row r="772" spans="2:7" ht="18">
      <c r="B772" s="14"/>
      <c r="C772" s="15" t="s">
        <v>229</v>
      </c>
      <c r="D772" s="15" t="s">
        <v>869</v>
      </c>
      <c r="E772" s="52">
        <f>E773</f>
        <v>4000</v>
      </c>
      <c r="F772" s="58"/>
      <c r="G772" s="52">
        <f>G773</f>
        <v>4000</v>
      </c>
    </row>
    <row r="773" spans="2:7" ht="15.75">
      <c r="B773" s="14"/>
      <c r="C773" s="15" t="s">
        <v>219</v>
      </c>
      <c r="D773" s="15" t="s">
        <v>872</v>
      </c>
      <c r="E773" s="50">
        <f>E774</f>
        <v>4000</v>
      </c>
      <c r="F773" s="57"/>
      <c r="G773" s="50">
        <f>G774</f>
        <v>4000</v>
      </c>
    </row>
    <row r="774" spans="2:7" ht="15">
      <c r="B774" s="14" t="s">
        <v>713</v>
      </c>
      <c r="C774" s="15" t="s">
        <v>220</v>
      </c>
      <c r="D774" s="15" t="s">
        <v>875</v>
      </c>
      <c r="E774" s="51">
        <f>E775+E776</f>
        <v>4000</v>
      </c>
      <c r="F774" s="49"/>
      <c r="G774" s="51">
        <f>G775+G776</f>
        <v>4000</v>
      </c>
    </row>
    <row r="775" spans="2:7" ht="12.75">
      <c r="B775" s="91" t="s">
        <v>353</v>
      </c>
      <c r="C775" s="47" t="s">
        <v>222</v>
      </c>
      <c r="D775" s="47" t="s">
        <v>876</v>
      </c>
      <c r="E775" s="60">
        <v>2000</v>
      </c>
      <c r="F775" s="14"/>
      <c r="G775" s="60">
        <v>2000</v>
      </c>
    </row>
    <row r="776" spans="2:7" ht="12.75">
      <c r="B776" s="144" t="s">
        <v>353</v>
      </c>
      <c r="C776" s="11" t="s">
        <v>221</v>
      </c>
      <c r="D776" s="13" t="s">
        <v>213</v>
      </c>
      <c r="E776" s="14">
        <v>2000</v>
      </c>
      <c r="F776" s="14"/>
      <c r="G776" s="14">
        <v>2000</v>
      </c>
    </row>
    <row r="777" spans="2:7" ht="18">
      <c r="B777" s="144"/>
      <c r="C777" s="38" t="s">
        <v>216</v>
      </c>
      <c r="D777" s="15" t="s">
        <v>751</v>
      </c>
      <c r="E777" s="52">
        <f>E778</f>
        <v>2000</v>
      </c>
      <c r="F777" s="14"/>
      <c r="G777" s="52">
        <f>G778</f>
        <v>2000</v>
      </c>
    </row>
    <row r="778" spans="2:7" ht="15.75">
      <c r="B778" s="144"/>
      <c r="C778" s="38" t="s">
        <v>217</v>
      </c>
      <c r="D778" s="15" t="s">
        <v>752</v>
      </c>
      <c r="E778" s="50">
        <f>E779</f>
        <v>2000</v>
      </c>
      <c r="F778" s="14"/>
      <c r="G778" s="50">
        <f>G779</f>
        <v>2000</v>
      </c>
    </row>
    <row r="779" spans="2:7" ht="15">
      <c r="B779" s="91"/>
      <c r="C779" s="38" t="s">
        <v>218</v>
      </c>
      <c r="D779" s="15" t="s">
        <v>875</v>
      </c>
      <c r="E779" s="51">
        <f>E780</f>
        <v>2000</v>
      </c>
      <c r="F779" s="14"/>
      <c r="G779" s="51">
        <f>G780</f>
        <v>2000</v>
      </c>
    </row>
    <row r="780" spans="2:7" ht="12.75">
      <c r="B780" s="91" t="s">
        <v>353</v>
      </c>
      <c r="C780" s="66" t="s">
        <v>733</v>
      </c>
      <c r="D780" s="47" t="s">
        <v>821</v>
      </c>
      <c r="E780" s="14">
        <v>2000</v>
      </c>
      <c r="F780" s="14"/>
      <c r="G780" s="14">
        <v>2000</v>
      </c>
    </row>
    <row r="781" spans="2:7" ht="12.75">
      <c r="B781" s="91"/>
      <c r="C781" s="11"/>
      <c r="D781" s="13"/>
      <c r="E781" s="14"/>
      <c r="F781" s="14"/>
      <c r="G781" s="14"/>
    </row>
    <row r="782" spans="2:7" ht="12.75">
      <c r="B782" s="91"/>
      <c r="C782" s="11"/>
      <c r="D782" s="136" t="s">
        <v>395</v>
      </c>
      <c r="E782" s="14"/>
      <c r="F782" s="14"/>
      <c r="G782" s="14"/>
    </row>
    <row r="783" spans="2:7" ht="12.75">
      <c r="B783" s="144"/>
      <c r="C783" s="11"/>
      <c r="D783" s="13"/>
      <c r="E783" s="14"/>
      <c r="F783" s="14"/>
      <c r="G783" s="14"/>
    </row>
    <row r="784" spans="2:7" ht="12.75">
      <c r="B784" s="144"/>
      <c r="C784" s="11"/>
      <c r="D784" s="13"/>
      <c r="E784" s="14"/>
      <c r="F784" s="14"/>
      <c r="G784" s="14"/>
    </row>
    <row r="785" spans="2:7" ht="12.75">
      <c r="B785" s="14"/>
      <c r="C785" s="38" t="s">
        <v>873</v>
      </c>
      <c r="D785" s="16" t="s">
        <v>874</v>
      </c>
      <c r="E785" s="48">
        <f>E772+E777</f>
        <v>6000</v>
      </c>
      <c r="F785" s="17"/>
      <c r="G785" s="48">
        <f>G772+G777</f>
        <v>6000</v>
      </c>
    </row>
    <row r="786" spans="2:7" ht="12.75">
      <c r="B786" s="14"/>
      <c r="C786" s="38"/>
      <c r="D786" s="18"/>
      <c r="E786" s="4"/>
      <c r="F786" s="4"/>
      <c r="G786" s="5"/>
    </row>
    <row r="787" spans="2:7" ht="12.75">
      <c r="B787" s="14"/>
      <c r="C787" s="38"/>
      <c r="D787" s="18"/>
      <c r="E787" s="19"/>
      <c r="F787" s="19"/>
      <c r="G787" s="20"/>
    </row>
    <row r="788" spans="2:7" ht="12.75">
      <c r="B788" s="14"/>
      <c r="C788" s="38"/>
      <c r="D788" s="18"/>
      <c r="E788" s="19"/>
      <c r="F788" s="19"/>
      <c r="G788" s="20"/>
    </row>
    <row r="789" spans="2:7" ht="12.75">
      <c r="B789" s="14"/>
      <c r="C789" s="38"/>
      <c r="D789" s="18"/>
      <c r="E789" s="19"/>
      <c r="F789" s="19"/>
      <c r="G789" s="20"/>
    </row>
    <row r="790" spans="2:7" ht="12.75">
      <c r="B790" s="14"/>
      <c r="C790" s="38"/>
      <c r="D790" s="18"/>
      <c r="E790" s="19"/>
      <c r="F790" s="19"/>
      <c r="G790" s="20"/>
    </row>
    <row r="791" spans="2:7" ht="12.75">
      <c r="B791" s="14"/>
      <c r="C791" s="38"/>
      <c r="D791" s="18"/>
      <c r="E791" s="19"/>
      <c r="F791" s="19"/>
      <c r="G791" s="20"/>
    </row>
    <row r="792" spans="2:7" ht="12.75">
      <c r="B792" s="14"/>
      <c r="C792" s="11"/>
      <c r="D792" s="21"/>
      <c r="E792" s="22"/>
      <c r="F792" s="22"/>
      <c r="G792" s="23"/>
    </row>
    <row r="793" spans="2:7" ht="12.75">
      <c r="B793" s="14"/>
      <c r="C793" s="11"/>
      <c r="D793" s="21"/>
      <c r="E793" s="22"/>
      <c r="F793" s="22"/>
      <c r="G793" s="23"/>
    </row>
    <row r="794" spans="2:7" ht="12.75">
      <c r="B794" s="14"/>
      <c r="C794" s="11" t="s">
        <v>742</v>
      </c>
      <c r="D794" s="9" t="s">
        <v>828</v>
      </c>
      <c r="E794" s="10"/>
      <c r="F794" s="10"/>
      <c r="G794" s="11"/>
    </row>
    <row r="795" spans="2:7" ht="12.75">
      <c r="B795" s="14"/>
      <c r="C795" s="11" t="s">
        <v>744</v>
      </c>
      <c r="D795" s="9" t="s">
        <v>502</v>
      </c>
      <c r="E795" s="10"/>
      <c r="F795" s="10"/>
      <c r="G795" s="11"/>
    </row>
    <row r="796" spans="2:7" ht="12.75">
      <c r="B796" s="14"/>
      <c r="C796" s="11" t="s">
        <v>746</v>
      </c>
      <c r="D796" s="9" t="s">
        <v>915</v>
      </c>
      <c r="E796" s="10"/>
      <c r="F796" s="10"/>
      <c r="G796" s="11"/>
    </row>
    <row r="797" spans="2:7" ht="12.75">
      <c r="B797" s="14"/>
      <c r="C797" s="11" t="s">
        <v>748</v>
      </c>
      <c r="D797" s="9" t="s">
        <v>700</v>
      </c>
      <c r="E797" s="10"/>
      <c r="F797" s="10"/>
      <c r="G797" s="11"/>
    </row>
    <row r="798" spans="2:7" ht="12.75">
      <c r="B798" s="14"/>
      <c r="C798" s="11" t="s">
        <v>750</v>
      </c>
      <c r="D798" s="9" t="s">
        <v>496</v>
      </c>
      <c r="E798" s="10"/>
      <c r="F798" s="10"/>
      <c r="G798" s="11"/>
    </row>
    <row r="804" spans="3:7" ht="15">
      <c r="C804" s="224" t="s">
        <v>787</v>
      </c>
      <c r="D804" s="224"/>
      <c r="E804" s="224"/>
      <c r="F804" s="224"/>
      <c r="G804" s="224"/>
    </row>
    <row r="805" spans="3:7" ht="15.75">
      <c r="C805" s="1"/>
      <c r="D805" s="1"/>
      <c r="E805" s="1"/>
      <c r="F805" s="223" t="s">
        <v>57</v>
      </c>
      <c r="G805" s="223"/>
    </row>
    <row r="806" spans="2:7" ht="12.75">
      <c r="B806" s="14"/>
      <c r="C806" s="36" t="s">
        <v>58</v>
      </c>
      <c r="D806" s="3" t="s">
        <v>59</v>
      </c>
      <c r="E806" s="4"/>
      <c r="F806" s="4"/>
      <c r="G806" s="5"/>
    </row>
    <row r="807" spans="2:7" ht="12.75">
      <c r="B807" s="14"/>
      <c r="C807" s="162" t="s">
        <v>498</v>
      </c>
      <c r="D807" s="6" t="s">
        <v>499</v>
      </c>
      <c r="E807" s="7"/>
      <c r="F807" s="7"/>
      <c r="G807" s="8"/>
    </row>
    <row r="808" spans="2:7" ht="12.75">
      <c r="B808" s="14"/>
      <c r="C808" s="36" t="s">
        <v>61</v>
      </c>
      <c r="D808" s="9"/>
      <c r="E808" s="10"/>
      <c r="F808" s="10"/>
      <c r="G808" s="11"/>
    </row>
    <row r="809" spans="2:7" ht="12.75">
      <c r="B809" s="14"/>
      <c r="C809" s="37" t="s">
        <v>62</v>
      </c>
      <c r="D809" s="12" t="s">
        <v>865</v>
      </c>
      <c r="E809" s="12" t="s">
        <v>866</v>
      </c>
      <c r="F809" s="12" t="s">
        <v>867</v>
      </c>
      <c r="G809" s="12" t="s">
        <v>868</v>
      </c>
    </row>
    <row r="810" spans="2:7" ht="18">
      <c r="B810" s="91"/>
      <c r="C810" s="38" t="s">
        <v>216</v>
      </c>
      <c r="D810" s="15" t="s">
        <v>751</v>
      </c>
      <c r="E810" s="52">
        <f aca="true" t="shared" si="12" ref="E810:G811">E811</f>
        <v>133500</v>
      </c>
      <c r="F810" s="52">
        <f t="shared" si="12"/>
        <v>0</v>
      </c>
      <c r="G810" s="52">
        <f t="shared" si="12"/>
        <v>133500</v>
      </c>
    </row>
    <row r="811" spans="2:7" ht="15.75">
      <c r="B811" s="91"/>
      <c r="C811" s="38" t="s">
        <v>201</v>
      </c>
      <c r="D811" s="15" t="s">
        <v>68</v>
      </c>
      <c r="E811" s="50">
        <f t="shared" si="12"/>
        <v>133500</v>
      </c>
      <c r="F811" s="50">
        <f t="shared" si="12"/>
        <v>0</v>
      </c>
      <c r="G811" s="50">
        <f t="shared" si="12"/>
        <v>133500</v>
      </c>
    </row>
    <row r="812" spans="2:7" ht="12.75">
      <c r="B812" s="91" t="s">
        <v>713</v>
      </c>
      <c r="C812" s="38" t="s">
        <v>194</v>
      </c>
      <c r="D812" s="15" t="s">
        <v>875</v>
      </c>
      <c r="E812" s="35">
        <f>E813+E814</f>
        <v>133500</v>
      </c>
      <c r="F812" s="35">
        <f>F813+F814</f>
        <v>0</v>
      </c>
      <c r="G812" s="35">
        <f>G813+G814</f>
        <v>133500</v>
      </c>
    </row>
    <row r="813" spans="2:7" ht="12.75">
      <c r="B813" s="91" t="s">
        <v>353</v>
      </c>
      <c r="C813" s="164" t="s">
        <v>195</v>
      </c>
      <c r="D813" s="153" t="s">
        <v>30</v>
      </c>
      <c r="E813" s="14">
        <v>133500</v>
      </c>
      <c r="F813" s="14">
        <v>0</v>
      </c>
      <c r="G813" s="14">
        <v>133500</v>
      </c>
    </row>
    <row r="814" spans="2:7" ht="12.75">
      <c r="B814" s="111"/>
      <c r="C814" s="47"/>
      <c r="D814" s="47"/>
      <c r="E814" s="60"/>
      <c r="F814" s="60"/>
      <c r="G814" s="60"/>
    </row>
    <row r="815" spans="2:7" ht="18">
      <c r="B815" s="126"/>
      <c r="C815" s="38"/>
      <c r="D815" s="15"/>
      <c r="E815" s="52"/>
      <c r="F815" s="35"/>
      <c r="G815" s="52"/>
    </row>
    <row r="816" spans="2:7" ht="15.75">
      <c r="B816" s="126"/>
      <c r="C816" s="38"/>
      <c r="D816" s="15"/>
      <c r="E816" s="50"/>
      <c r="F816" s="35"/>
      <c r="G816" s="50"/>
    </row>
    <row r="817" spans="2:7" ht="12.75">
      <c r="B817" s="126"/>
      <c r="C817" s="38"/>
      <c r="D817" s="155" t="s">
        <v>672</v>
      </c>
      <c r="E817" s="35"/>
      <c r="F817" s="35"/>
      <c r="G817" s="35"/>
    </row>
    <row r="818" spans="2:7" ht="12.75">
      <c r="B818" s="35"/>
      <c r="C818" s="38"/>
      <c r="D818" s="15"/>
      <c r="E818" s="35"/>
      <c r="F818" s="35"/>
      <c r="G818" s="35"/>
    </row>
    <row r="819" spans="2:7" ht="12.75">
      <c r="B819" s="14"/>
      <c r="C819" s="11"/>
      <c r="D819" s="13"/>
      <c r="E819" s="14"/>
      <c r="F819" s="14"/>
      <c r="G819" s="14"/>
    </row>
    <row r="820" spans="2:7" ht="12.75">
      <c r="B820" s="14"/>
      <c r="C820" s="11"/>
      <c r="D820" s="139" t="s">
        <v>500</v>
      </c>
      <c r="E820" s="14"/>
      <c r="F820" s="14"/>
      <c r="G820" s="14"/>
    </row>
    <row r="821" spans="2:7" ht="12.75">
      <c r="B821" s="14"/>
      <c r="C821" s="11"/>
      <c r="D821" s="151"/>
      <c r="E821" s="14"/>
      <c r="F821" s="14"/>
      <c r="G821" s="14"/>
    </row>
    <row r="822" spans="2:7" ht="12.75">
      <c r="B822" s="14"/>
      <c r="C822" s="11"/>
      <c r="D822" s="13"/>
      <c r="E822" s="14"/>
      <c r="F822" s="14"/>
      <c r="G822" s="14"/>
    </row>
    <row r="823" spans="2:7" ht="12.75">
      <c r="B823" s="14"/>
      <c r="C823" s="11"/>
      <c r="D823" s="13"/>
      <c r="E823" s="14"/>
      <c r="F823" s="14"/>
      <c r="G823" s="14"/>
    </row>
    <row r="824" spans="2:7" ht="12.75">
      <c r="B824" s="14"/>
      <c r="C824" s="11"/>
      <c r="D824" s="13"/>
      <c r="E824" s="14"/>
      <c r="F824" s="14"/>
      <c r="G824" s="14"/>
    </row>
    <row r="825" spans="2:7" ht="12.75">
      <c r="B825" s="14"/>
      <c r="C825" s="11"/>
      <c r="D825" s="13"/>
      <c r="E825" s="14"/>
      <c r="F825" s="14"/>
      <c r="G825" s="14"/>
    </row>
    <row r="826" spans="2:7" ht="12.75">
      <c r="B826" s="14"/>
      <c r="C826" s="11"/>
      <c r="D826" s="13"/>
      <c r="E826" s="14"/>
      <c r="F826" s="14"/>
      <c r="G826" s="14"/>
    </row>
    <row r="827" spans="2:7" ht="12.75">
      <c r="B827" s="14"/>
      <c r="C827" s="38" t="s">
        <v>873</v>
      </c>
      <c r="D827" s="16" t="s">
        <v>874</v>
      </c>
      <c r="E827" s="48">
        <f>E810+E815</f>
        <v>133500</v>
      </c>
      <c r="F827" s="48">
        <f>F810+F815</f>
        <v>0</v>
      </c>
      <c r="G827" s="48">
        <f>G810+G815</f>
        <v>133500</v>
      </c>
    </row>
    <row r="828" spans="2:7" ht="12.75">
      <c r="B828" s="14"/>
      <c r="C828" s="38"/>
      <c r="D828" s="18"/>
      <c r="E828" s="4"/>
      <c r="F828" s="4"/>
      <c r="G828" s="5"/>
    </row>
    <row r="829" spans="2:7" ht="12.75">
      <c r="B829" s="14"/>
      <c r="C829" s="38"/>
      <c r="D829" s="18"/>
      <c r="E829" s="19"/>
      <c r="F829" s="19"/>
      <c r="G829" s="20"/>
    </row>
    <row r="830" spans="2:7" ht="12.75">
      <c r="B830" s="14"/>
      <c r="C830" s="38"/>
      <c r="D830" s="18"/>
      <c r="E830" s="19"/>
      <c r="F830" s="19"/>
      <c r="G830" s="20"/>
    </row>
    <row r="831" spans="2:7" ht="12.75">
      <c r="B831" s="14"/>
      <c r="C831" s="38"/>
      <c r="D831" s="18"/>
      <c r="E831" s="19"/>
      <c r="F831" s="19"/>
      <c r="G831" s="20"/>
    </row>
    <row r="832" spans="2:7" ht="12.75">
      <c r="B832" s="14"/>
      <c r="C832" s="38"/>
      <c r="D832" s="18"/>
      <c r="E832" s="19"/>
      <c r="F832" s="19"/>
      <c r="G832" s="20"/>
    </row>
    <row r="833" spans="2:7" ht="12.75">
      <c r="B833" s="14"/>
      <c r="C833" s="38"/>
      <c r="D833" s="18"/>
      <c r="E833" s="19"/>
      <c r="F833" s="19"/>
      <c r="G833" s="20"/>
    </row>
    <row r="834" spans="2:7" ht="12.75">
      <c r="B834" s="14"/>
      <c r="C834" s="11"/>
      <c r="D834" s="21"/>
      <c r="E834" s="22"/>
      <c r="F834" s="22"/>
      <c r="G834" s="23"/>
    </row>
    <row r="835" spans="2:7" ht="12.75">
      <c r="B835" s="14"/>
      <c r="C835" s="11"/>
      <c r="D835" s="21"/>
      <c r="E835" s="22"/>
      <c r="F835" s="22"/>
      <c r="G835" s="23"/>
    </row>
    <row r="836" spans="2:7" ht="12.75">
      <c r="B836" s="14"/>
      <c r="C836" s="11" t="s">
        <v>742</v>
      </c>
      <c r="D836" s="9" t="s">
        <v>828</v>
      </c>
      <c r="E836" s="10"/>
      <c r="F836" s="10"/>
      <c r="G836" s="11"/>
    </row>
    <row r="837" spans="2:7" ht="12.75">
      <c r="B837" s="14"/>
      <c r="C837" s="11" t="s">
        <v>744</v>
      </c>
      <c r="D837" s="9" t="s">
        <v>502</v>
      </c>
      <c r="E837" s="10"/>
      <c r="F837" s="10"/>
      <c r="G837" s="11"/>
    </row>
    <row r="838" spans="2:7" ht="12.75">
      <c r="B838" s="14"/>
      <c r="C838" s="11" t="s">
        <v>746</v>
      </c>
      <c r="D838" s="9" t="s">
        <v>915</v>
      </c>
      <c r="E838" s="10"/>
      <c r="F838" s="10"/>
      <c r="G838" s="11"/>
    </row>
    <row r="839" spans="2:7" ht="12.75">
      <c r="B839" s="14"/>
      <c r="C839" s="11" t="s">
        <v>748</v>
      </c>
      <c r="D839" s="9" t="s">
        <v>925</v>
      </c>
      <c r="E839" s="10"/>
      <c r="F839" s="10"/>
      <c r="G839" s="11"/>
    </row>
    <row r="840" spans="2:7" ht="12.75">
      <c r="B840" s="14"/>
      <c r="C840" s="11" t="s">
        <v>750</v>
      </c>
      <c r="D840" s="9" t="s">
        <v>501</v>
      </c>
      <c r="E840" s="10"/>
      <c r="F840" s="10"/>
      <c r="G840" s="11"/>
    </row>
    <row r="845" spans="3:7" ht="15.75">
      <c r="C845" s="222" t="s">
        <v>779</v>
      </c>
      <c r="D845" s="222"/>
      <c r="E845" s="222"/>
      <c r="F845" s="222"/>
      <c r="G845" s="222"/>
    </row>
    <row r="846" spans="2:7" ht="12.75">
      <c r="B846" s="14"/>
      <c r="C846" s="36" t="s">
        <v>58</v>
      </c>
      <c r="D846" s="3" t="s">
        <v>59</v>
      </c>
      <c r="E846" s="4"/>
      <c r="F846" s="4"/>
      <c r="G846" s="5"/>
    </row>
    <row r="847" spans="2:7" ht="12.75">
      <c r="B847" s="14"/>
      <c r="C847" s="132">
        <v>2137</v>
      </c>
      <c r="D847" s="6" t="s">
        <v>507</v>
      </c>
      <c r="E847" s="7"/>
      <c r="F847" s="7"/>
      <c r="G847" s="8"/>
    </row>
    <row r="848" spans="2:7" ht="12.75">
      <c r="B848" s="14"/>
      <c r="C848" s="36" t="s">
        <v>61</v>
      </c>
      <c r="D848" s="9"/>
      <c r="E848" s="10"/>
      <c r="F848" s="10"/>
      <c r="G848" s="11"/>
    </row>
    <row r="849" spans="2:7" ht="12.75">
      <c r="B849" s="14"/>
      <c r="C849" s="37" t="s">
        <v>62</v>
      </c>
      <c r="D849" s="12" t="s">
        <v>865</v>
      </c>
      <c r="E849" s="12" t="s">
        <v>866</v>
      </c>
      <c r="F849" s="12" t="s">
        <v>867</v>
      </c>
      <c r="G849" s="12" t="s">
        <v>868</v>
      </c>
    </row>
    <row r="850" spans="2:7" ht="18">
      <c r="B850" s="14"/>
      <c r="C850" s="38" t="s">
        <v>882</v>
      </c>
      <c r="D850" s="15" t="s">
        <v>869</v>
      </c>
      <c r="E850" s="52">
        <f>E851</f>
        <v>15700</v>
      </c>
      <c r="F850" s="52"/>
      <c r="G850" s="52">
        <f>G851</f>
        <v>15700</v>
      </c>
    </row>
    <row r="851" spans="2:7" ht="12.75">
      <c r="B851" s="14"/>
      <c r="C851" s="38" t="s">
        <v>887</v>
      </c>
      <c r="D851" s="15" t="s">
        <v>872</v>
      </c>
      <c r="E851" s="35">
        <f>E852</f>
        <v>15700</v>
      </c>
      <c r="F851" s="14"/>
      <c r="G851" s="35">
        <f>G852</f>
        <v>15700</v>
      </c>
    </row>
    <row r="852" spans="2:7" ht="12.75">
      <c r="B852" s="91" t="s">
        <v>713</v>
      </c>
      <c r="C852" s="38" t="s">
        <v>892</v>
      </c>
      <c r="D852" s="15" t="s">
        <v>875</v>
      </c>
      <c r="E852" s="35">
        <f>SUM(E853:E855)</f>
        <v>15700</v>
      </c>
      <c r="F852" s="14"/>
      <c r="G852" s="35">
        <f>SUM(G853:G855)</f>
        <v>15700</v>
      </c>
    </row>
    <row r="853" spans="2:7" ht="12.75">
      <c r="B853" s="91" t="s">
        <v>353</v>
      </c>
      <c r="C853" s="66" t="s">
        <v>894</v>
      </c>
      <c r="D853" s="47" t="s">
        <v>876</v>
      </c>
      <c r="E853" s="60">
        <v>700</v>
      </c>
      <c r="F853" s="14"/>
      <c r="G853" s="60">
        <v>700</v>
      </c>
    </row>
    <row r="854" spans="2:7" ht="12.75">
      <c r="B854" s="91" t="s">
        <v>353</v>
      </c>
      <c r="C854" s="66" t="s">
        <v>898</v>
      </c>
      <c r="D854" s="47" t="s">
        <v>213</v>
      </c>
      <c r="E854" s="60">
        <v>15000</v>
      </c>
      <c r="F854" s="14"/>
      <c r="G854" s="60">
        <v>15000</v>
      </c>
    </row>
    <row r="855" spans="2:7" ht="12.75">
      <c r="B855" s="14"/>
      <c r="C855" s="66"/>
      <c r="D855" s="47"/>
      <c r="E855" s="14"/>
      <c r="F855" s="14"/>
      <c r="G855" s="14"/>
    </row>
    <row r="856" spans="2:7" ht="12.75">
      <c r="B856" s="14"/>
      <c r="C856" s="38"/>
      <c r="D856" s="13"/>
      <c r="E856" s="35"/>
      <c r="F856" s="14"/>
      <c r="G856" s="35"/>
    </row>
    <row r="857" spans="2:7" ht="12.75">
      <c r="B857" s="14"/>
      <c r="C857" s="38"/>
      <c r="D857" s="136" t="s">
        <v>500</v>
      </c>
      <c r="E857" s="35"/>
      <c r="F857" s="14"/>
      <c r="G857" s="35"/>
    </row>
    <row r="858" spans="2:7" ht="12.75">
      <c r="B858" s="14"/>
      <c r="C858" s="11"/>
      <c r="D858" s="13"/>
      <c r="E858" s="60"/>
      <c r="F858" s="14"/>
      <c r="G858" s="60"/>
    </row>
    <row r="859" spans="2:7" ht="12.75">
      <c r="B859" s="14"/>
      <c r="C859" s="38" t="s">
        <v>873</v>
      </c>
      <c r="D859" s="54" t="s">
        <v>868</v>
      </c>
      <c r="E859" s="35">
        <f>E850</f>
        <v>15700</v>
      </c>
      <c r="F859" s="35"/>
      <c r="G859" s="35">
        <f>G850</f>
        <v>15700</v>
      </c>
    </row>
    <row r="860" spans="2:7" ht="12.75">
      <c r="B860" s="14"/>
      <c r="C860" s="38"/>
      <c r="D860" s="18"/>
      <c r="E860" s="4"/>
      <c r="F860" s="4"/>
      <c r="G860" s="5"/>
    </row>
    <row r="861" spans="2:7" ht="12.75">
      <c r="B861" s="14"/>
      <c r="C861" s="38"/>
      <c r="D861" s="18"/>
      <c r="E861" s="19"/>
      <c r="F861" s="19"/>
      <c r="G861" s="20"/>
    </row>
    <row r="862" spans="2:7" ht="12.75">
      <c r="B862" s="14"/>
      <c r="C862" s="38"/>
      <c r="D862" s="18"/>
      <c r="E862" s="19"/>
      <c r="F862" s="19"/>
      <c r="G862" s="20"/>
    </row>
    <row r="863" spans="2:7" ht="12.75">
      <c r="B863" s="14"/>
      <c r="C863" s="38"/>
      <c r="D863" s="18"/>
      <c r="E863" s="19"/>
      <c r="F863" s="19"/>
      <c r="G863" s="20"/>
    </row>
    <row r="864" spans="2:7" ht="12.75">
      <c r="B864" s="14"/>
      <c r="C864" s="38"/>
      <c r="D864" s="21"/>
      <c r="E864" s="22"/>
      <c r="F864" s="22"/>
      <c r="G864" s="23"/>
    </row>
    <row r="865" spans="2:7" ht="12.75">
      <c r="B865" s="14"/>
      <c r="C865" s="38"/>
      <c r="D865" s="21"/>
      <c r="E865" s="22"/>
      <c r="F865" s="22"/>
      <c r="G865" s="23"/>
    </row>
    <row r="866" spans="2:7" ht="12.75">
      <c r="B866" s="14"/>
      <c r="C866" s="38"/>
      <c r="D866" s="21"/>
      <c r="E866" s="22"/>
      <c r="F866" s="22"/>
      <c r="G866" s="23"/>
    </row>
    <row r="867" spans="2:7" ht="12.75">
      <c r="B867" s="14"/>
      <c r="C867" s="38"/>
      <c r="D867" s="21"/>
      <c r="E867" s="22"/>
      <c r="F867" s="22"/>
      <c r="G867" s="23"/>
    </row>
    <row r="868" spans="2:7" ht="12.75">
      <c r="B868" s="35"/>
      <c r="C868" s="38"/>
      <c r="D868" s="21"/>
      <c r="E868" s="22"/>
      <c r="F868" s="22"/>
      <c r="G868" s="23"/>
    </row>
    <row r="869" spans="2:7" ht="12.75">
      <c r="B869" s="14"/>
      <c r="C869" s="11" t="s">
        <v>742</v>
      </c>
      <c r="D869" s="9" t="s">
        <v>72</v>
      </c>
      <c r="E869" s="10"/>
      <c r="F869" s="10"/>
      <c r="G869" s="11"/>
    </row>
    <row r="870" spans="2:7" ht="12.75">
      <c r="B870" s="14"/>
      <c r="C870" s="11" t="s">
        <v>744</v>
      </c>
      <c r="D870" s="9" t="s">
        <v>502</v>
      </c>
      <c r="E870" s="10"/>
      <c r="F870" s="10"/>
      <c r="G870" s="11"/>
    </row>
    <row r="871" spans="2:7" ht="12.75">
      <c r="B871" s="14"/>
      <c r="C871" s="11" t="s">
        <v>746</v>
      </c>
      <c r="D871" s="9" t="s">
        <v>915</v>
      </c>
      <c r="E871" s="10"/>
      <c r="F871" s="10"/>
      <c r="G871" s="11"/>
    </row>
    <row r="872" spans="2:7" ht="12.75">
      <c r="B872" s="14"/>
      <c r="C872" s="11" t="s">
        <v>748</v>
      </c>
      <c r="D872" s="9" t="s">
        <v>73</v>
      </c>
      <c r="E872" s="10"/>
      <c r="F872" s="10"/>
      <c r="G872" s="11"/>
    </row>
    <row r="873" spans="2:7" ht="12.75">
      <c r="B873" s="14"/>
      <c r="C873" s="11" t="s">
        <v>750</v>
      </c>
      <c r="D873" s="9" t="s">
        <v>505</v>
      </c>
      <c r="E873" s="10"/>
      <c r="F873" s="10"/>
      <c r="G873" s="11"/>
    </row>
    <row r="882" spans="3:7" ht="15.75">
      <c r="C882" s="222" t="s">
        <v>56</v>
      </c>
      <c r="D882" s="222"/>
      <c r="E882" s="222"/>
      <c r="F882" s="222"/>
      <c r="G882" s="222"/>
    </row>
    <row r="883" spans="3:7" ht="15.75">
      <c r="C883" s="1"/>
      <c r="D883" s="1"/>
      <c r="E883" s="1"/>
      <c r="F883" s="1"/>
      <c r="G883" s="1"/>
    </row>
    <row r="884" spans="3:7" ht="15.75">
      <c r="C884" s="1"/>
      <c r="D884" s="1"/>
      <c r="E884" s="1"/>
      <c r="F884" s="223" t="s">
        <v>57</v>
      </c>
      <c r="G884" s="223"/>
    </row>
    <row r="885" spans="2:7" ht="12.75">
      <c r="B885" s="14"/>
      <c r="C885" s="36" t="s">
        <v>58</v>
      </c>
      <c r="D885" s="3" t="s">
        <v>59</v>
      </c>
      <c r="E885" s="4"/>
      <c r="F885" s="4"/>
      <c r="G885" s="5"/>
    </row>
    <row r="886" spans="2:7" ht="12.75">
      <c r="B886" s="14"/>
      <c r="C886" s="132">
        <v>2140</v>
      </c>
      <c r="D886" s="6" t="s">
        <v>510</v>
      </c>
      <c r="E886" s="7"/>
      <c r="F886" s="7"/>
      <c r="G886" s="8"/>
    </row>
    <row r="887" spans="2:7" ht="12.75">
      <c r="B887" s="14"/>
      <c r="C887" s="36" t="s">
        <v>61</v>
      </c>
      <c r="D887" s="9"/>
      <c r="E887" s="10"/>
      <c r="F887" s="10"/>
      <c r="G887" s="11"/>
    </row>
    <row r="888" spans="2:7" ht="12.75">
      <c r="B888" s="14"/>
      <c r="C888" s="37" t="s">
        <v>62</v>
      </c>
      <c r="D888" s="12" t="s">
        <v>865</v>
      </c>
      <c r="E888" s="12" t="s">
        <v>866</v>
      </c>
      <c r="F888" s="12" t="s">
        <v>867</v>
      </c>
      <c r="G888" s="12" t="s">
        <v>868</v>
      </c>
    </row>
    <row r="889" spans="2:7" ht="18">
      <c r="B889" s="14"/>
      <c r="C889" s="38" t="s">
        <v>882</v>
      </c>
      <c r="D889" s="15" t="s">
        <v>869</v>
      </c>
      <c r="E889" s="52">
        <f aca="true" t="shared" si="13" ref="E889:G890">E890</f>
        <v>38900</v>
      </c>
      <c r="F889" s="52">
        <f t="shared" si="13"/>
        <v>53400</v>
      </c>
      <c r="G889" s="52">
        <f t="shared" si="13"/>
        <v>92300</v>
      </c>
    </row>
    <row r="890" spans="2:7" ht="15.75">
      <c r="B890" s="14"/>
      <c r="C890" s="38" t="s">
        <v>887</v>
      </c>
      <c r="D890" s="15" t="s">
        <v>872</v>
      </c>
      <c r="E890" s="50">
        <f t="shared" si="13"/>
        <v>38900</v>
      </c>
      <c r="F890" s="50">
        <f t="shared" si="13"/>
        <v>53400</v>
      </c>
      <c r="G890" s="50">
        <f t="shared" si="13"/>
        <v>92300</v>
      </c>
    </row>
    <row r="891" spans="2:7" ht="15">
      <c r="B891" s="14" t="s">
        <v>714</v>
      </c>
      <c r="C891" s="38" t="s">
        <v>892</v>
      </c>
      <c r="D891" s="15" t="s">
        <v>875</v>
      </c>
      <c r="E891" s="51">
        <f>E892+E893+E894</f>
        <v>38900</v>
      </c>
      <c r="F891" s="51">
        <f>F892+F893+F894+F895</f>
        <v>53400</v>
      </c>
      <c r="G891" s="51">
        <f>G892+G893+G894+G895</f>
        <v>92300</v>
      </c>
    </row>
    <row r="892" spans="2:7" ht="12.75">
      <c r="B892" s="91" t="s">
        <v>649</v>
      </c>
      <c r="C892" s="66" t="s">
        <v>894</v>
      </c>
      <c r="D892" s="47" t="s">
        <v>876</v>
      </c>
      <c r="E892" s="60">
        <v>0</v>
      </c>
      <c r="F892" s="60">
        <v>10000</v>
      </c>
      <c r="G892" s="60">
        <v>10000</v>
      </c>
    </row>
    <row r="893" spans="2:7" ht="12.75">
      <c r="B893" s="91" t="s">
        <v>353</v>
      </c>
      <c r="C893" s="66" t="s">
        <v>894</v>
      </c>
      <c r="D893" s="47" t="s">
        <v>876</v>
      </c>
      <c r="E893" s="14">
        <v>38900</v>
      </c>
      <c r="F893" s="14">
        <v>0</v>
      </c>
      <c r="G893" s="14">
        <v>38900</v>
      </c>
    </row>
    <row r="894" spans="2:7" ht="12.75">
      <c r="B894" s="91" t="s">
        <v>571</v>
      </c>
      <c r="C894" s="66" t="s">
        <v>894</v>
      </c>
      <c r="D894" s="47" t="s">
        <v>876</v>
      </c>
      <c r="E894" s="14">
        <v>0</v>
      </c>
      <c r="F894" s="14">
        <v>35900</v>
      </c>
      <c r="G894" s="14">
        <v>35900</v>
      </c>
    </row>
    <row r="895" spans="2:7" ht="12.75">
      <c r="B895" s="91" t="s">
        <v>572</v>
      </c>
      <c r="C895" s="66" t="s">
        <v>894</v>
      </c>
      <c r="D895" s="47" t="s">
        <v>876</v>
      </c>
      <c r="E895" s="14">
        <v>0</v>
      </c>
      <c r="F895" s="14">
        <v>7500</v>
      </c>
      <c r="G895" s="14">
        <v>7500</v>
      </c>
    </row>
    <row r="896" spans="2:7" ht="12.75">
      <c r="B896" s="14"/>
      <c r="C896" s="11"/>
      <c r="D896" s="151"/>
      <c r="E896" s="14"/>
      <c r="F896" s="14"/>
      <c r="G896" s="14"/>
    </row>
    <row r="897" spans="2:7" ht="12.75">
      <c r="B897" s="14"/>
      <c r="C897" s="11"/>
      <c r="D897" s="151"/>
      <c r="E897" s="14"/>
      <c r="F897" s="14"/>
      <c r="G897" s="14"/>
    </row>
    <row r="898" spans="2:7" ht="12.75">
      <c r="B898" s="14"/>
      <c r="C898" s="11"/>
      <c r="D898" s="78" t="s">
        <v>500</v>
      </c>
      <c r="E898" s="14"/>
      <c r="F898" s="14"/>
      <c r="G898" s="14"/>
    </row>
    <row r="899" spans="2:7" ht="12.75">
      <c r="B899" s="14"/>
      <c r="C899" s="11"/>
      <c r="D899" s="78" t="s">
        <v>524</v>
      </c>
      <c r="E899" s="14"/>
      <c r="F899" s="14"/>
      <c r="G899" s="14"/>
    </row>
    <row r="900" spans="2:7" ht="12.75">
      <c r="B900" s="14"/>
      <c r="C900" s="11"/>
      <c r="D900" s="78" t="s">
        <v>573</v>
      </c>
      <c r="E900" s="14"/>
      <c r="F900" s="14"/>
      <c r="G900" s="14"/>
    </row>
    <row r="901" spans="2:7" ht="12.75">
      <c r="B901" s="14"/>
      <c r="C901" s="11"/>
      <c r="D901" s="78" t="s">
        <v>574</v>
      </c>
      <c r="E901" s="14"/>
      <c r="F901" s="14"/>
      <c r="G901" s="14"/>
    </row>
    <row r="902" spans="2:7" ht="12.75">
      <c r="B902" s="14"/>
      <c r="C902" s="38" t="s">
        <v>873</v>
      </c>
      <c r="D902" s="16" t="s">
        <v>874</v>
      </c>
      <c r="E902" s="48">
        <f>E889</f>
        <v>38900</v>
      </c>
      <c r="F902" s="48">
        <f>F889</f>
        <v>53400</v>
      </c>
      <c r="G902" s="48">
        <f>G889</f>
        <v>92300</v>
      </c>
    </row>
    <row r="903" spans="2:7" ht="12.75">
      <c r="B903" s="14"/>
      <c r="C903" s="38"/>
      <c r="D903" s="18"/>
      <c r="E903" s="4"/>
      <c r="F903" s="4"/>
      <c r="G903" s="5"/>
    </row>
    <row r="904" spans="2:7" ht="12.75">
      <c r="B904" s="14"/>
      <c r="C904" s="38"/>
      <c r="D904" s="18"/>
      <c r="E904" s="19"/>
      <c r="F904" s="19"/>
      <c r="G904" s="20"/>
    </row>
    <row r="905" spans="2:7" ht="12.75">
      <c r="B905" s="14"/>
      <c r="C905" s="38"/>
      <c r="D905" s="18"/>
      <c r="E905" s="19"/>
      <c r="F905" s="19"/>
      <c r="G905" s="20"/>
    </row>
    <row r="906" spans="2:7" ht="12.75">
      <c r="B906" s="14"/>
      <c r="C906" s="38"/>
      <c r="D906" s="18"/>
      <c r="E906" s="19"/>
      <c r="F906" s="19"/>
      <c r="G906" s="20"/>
    </row>
    <row r="907" spans="2:7" ht="12.75">
      <c r="B907" s="35"/>
      <c r="C907" s="38"/>
      <c r="D907" s="18"/>
      <c r="E907" s="19"/>
      <c r="F907" s="19"/>
      <c r="G907" s="20"/>
    </row>
    <row r="908" spans="2:7" ht="12.75">
      <c r="B908" s="14"/>
      <c r="C908" s="38"/>
      <c r="D908" s="18"/>
      <c r="E908" s="19"/>
      <c r="F908" s="19"/>
      <c r="G908" s="20"/>
    </row>
    <row r="909" spans="2:7" ht="12.75">
      <c r="B909" s="14"/>
      <c r="C909" s="11"/>
      <c r="D909" s="21"/>
      <c r="E909" s="22"/>
      <c r="F909" s="22"/>
      <c r="G909" s="23"/>
    </row>
    <row r="910" spans="2:7" ht="12.75">
      <c r="B910" s="14"/>
      <c r="C910" s="11"/>
      <c r="D910" s="21"/>
      <c r="E910" s="22"/>
      <c r="F910" s="22"/>
      <c r="G910" s="23"/>
    </row>
    <row r="911" spans="2:7" ht="12.75">
      <c r="B911" s="14"/>
      <c r="C911" s="11" t="s">
        <v>742</v>
      </c>
      <c r="D911" s="9" t="s">
        <v>828</v>
      </c>
      <c r="E911" s="10"/>
      <c r="F911" s="10"/>
      <c r="G911" s="11"/>
    </row>
    <row r="912" spans="2:7" ht="12.75">
      <c r="B912" s="14"/>
      <c r="C912" s="11" t="s">
        <v>744</v>
      </c>
      <c r="D912" s="9" t="s">
        <v>502</v>
      </c>
      <c r="E912" s="10"/>
      <c r="F912" s="10"/>
      <c r="G912" s="11"/>
    </row>
    <row r="913" spans="2:7" ht="12.75">
      <c r="B913" s="14"/>
      <c r="C913" s="11" t="s">
        <v>746</v>
      </c>
      <c r="D913" s="9" t="s">
        <v>915</v>
      </c>
      <c r="E913" s="10"/>
      <c r="F913" s="10"/>
      <c r="G913" s="11"/>
    </row>
    <row r="914" spans="2:7" ht="12.75">
      <c r="B914" s="14"/>
      <c r="C914" s="11" t="s">
        <v>748</v>
      </c>
      <c r="D914" s="9" t="s">
        <v>209</v>
      </c>
      <c r="E914" s="10"/>
      <c r="F914" s="10"/>
      <c r="G914" s="11"/>
    </row>
    <row r="915" spans="2:7" ht="12.75">
      <c r="B915" s="14"/>
      <c r="C915" s="11" t="s">
        <v>750</v>
      </c>
      <c r="D915" s="9" t="s">
        <v>509</v>
      </c>
      <c r="E915" s="10"/>
      <c r="F915" s="10"/>
      <c r="G915" s="11"/>
    </row>
    <row r="920" spans="3:7" ht="15.75">
      <c r="C920" s="222" t="s">
        <v>56</v>
      </c>
      <c r="D920" s="222"/>
      <c r="E920" s="222"/>
      <c r="F920" s="222"/>
      <c r="G920" s="222"/>
    </row>
    <row r="921" spans="3:7" ht="15.75">
      <c r="C921" s="1"/>
      <c r="D921" s="1"/>
      <c r="E921" s="1"/>
      <c r="F921" s="223" t="s">
        <v>57</v>
      </c>
      <c r="G921" s="223"/>
    </row>
    <row r="922" spans="2:7" ht="12.75">
      <c r="B922" s="14"/>
      <c r="C922" s="36" t="s">
        <v>58</v>
      </c>
      <c r="D922" s="3" t="s">
        <v>59</v>
      </c>
      <c r="E922" s="4"/>
      <c r="F922" s="4"/>
      <c r="G922" s="5"/>
    </row>
    <row r="923" spans="2:7" ht="12.75">
      <c r="B923" s="14"/>
      <c r="C923" s="132">
        <v>2142</v>
      </c>
      <c r="D923" s="6" t="s">
        <v>525</v>
      </c>
      <c r="E923" s="7"/>
      <c r="F923" s="7"/>
      <c r="G923" s="8"/>
    </row>
    <row r="924" spans="2:7" ht="12.75">
      <c r="B924" s="14"/>
      <c r="C924" s="36" t="s">
        <v>61</v>
      </c>
      <c r="D924" s="9"/>
      <c r="E924" s="10"/>
      <c r="F924" s="10"/>
      <c r="G924" s="11"/>
    </row>
    <row r="925" spans="2:7" ht="12.75">
      <c r="B925" s="14"/>
      <c r="C925" s="37" t="s">
        <v>62</v>
      </c>
      <c r="D925" s="12" t="s">
        <v>865</v>
      </c>
      <c r="E925" s="12" t="s">
        <v>866</v>
      </c>
      <c r="F925" s="12" t="s">
        <v>867</v>
      </c>
      <c r="G925" s="12" t="s">
        <v>868</v>
      </c>
    </row>
    <row r="926" spans="2:7" ht="15.75">
      <c r="B926" s="14"/>
      <c r="C926" s="38" t="s">
        <v>882</v>
      </c>
      <c r="D926" s="15" t="s">
        <v>869</v>
      </c>
      <c r="E926" s="50">
        <f>E927+E932</f>
        <v>53000</v>
      </c>
      <c r="F926" s="50">
        <f>F927+F932</f>
        <v>144300</v>
      </c>
      <c r="G926" s="50">
        <f>G927+G932</f>
        <v>197300</v>
      </c>
    </row>
    <row r="927" spans="2:7" ht="12.75">
      <c r="B927" s="14"/>
      <c r="C927" s="38" t="s">
        <v>883</v>
      </c>
      <c r="D927" s="15" t="s">
        <v>870</v>
      </c>
      <c r="E927" s="35">
        <f>E928</f>
        <v>50000</v>
      </c>
      <c r="F927" s="35">
        <f>F928</f>
        <v>135100</v>
      </c>
      <c r="G927" s="35">
        <f>G928</f>
        <v>185100</v>
      </c>
    </row>
    <row r="928" spans="2:7" ht="12.75">
      <c r="B928" s="14" t="s">
        <v>714</v>
      </c>
      <c r="C928" s="38" t="s">
        <v>889</v>
      </c>
      <c r="D928" s="15" t="s">
        <v>871</v>
      </c>
      <c r="E928" s="35">
        <f>SUM(E929:E931)</f>
        <v>50000</v>
      </c>
      <c r="F928" s="35">
        <f>F929+F930</f>
        <v>135100</v>
      </c>
      <c r="G928" s="35">
        <f>G929+G930+G931</f>
        <v>185100</v>
      </c>
    </row>
    <row r="929" spans="2:7" ht="12.75">
      <c r="B929" s="134" t="s">
        <v>647</v>
      </c>
      <c r="C929" s="66" t="s">
        <v>890</v>
      </c>
      <c r="D929" s="47" t="s">
        <v>884</v>
      </c>
      <c r="E929" s="60">
        <v>0</v>
      </c>
      <c r="F929" s="60">
        <v>95000</v>
      </c>
      <c r="G929" s="60">
        <f>E929+F929</f>
        <v>95000</v>
      </c>
    </row>
    <row r="930" spans="2:7" ht="12.75">
      <c r="B930" s="134" t="s">
        <v>648</v>
      </c>
      <c r="C930" s="66" t="s">
        <v>890</v>
      </c>
      <c r="D930" s="47" t="s">
        <v>884</v>
      </c>
      <c r="E930" s="14">
        <v>0</v>
      </c>
      <c r="F930" s="14">
        <v>40100</v>
      </c>
      <c r="G930" s="60">
        <f>E930+F930</f>
        <v>40100</v>
      </c>
    </row>
    <row r="931" spans="2:7" ht="12.75">
      <c r="B931" s="91" t="s">
        <v>353</v>
      </c>
      <c r="C931" s="66" t="s">
        <v>890</v>
      </c>
      <c r="D931" s="47" t="s">
        <v>884</v>
      </c>
      <c r="E931" s="14">
        <v>50000</v>
      </c>
      <c r="F931" s="14">
        <v>0</v>
      </c>
      <c r="G931" s="60">
        <f>E931+F931</f>
        <v>50000</v>
      </c>
    </row>
    <row r="932" spans="2:7" ht="15.75">
      <c r="B932" s="91"/>
      <c r="C932" s="38" t="s">
        <v>887</v>
      </c>
      <c r="D932" s="15" t="s">
        <v>872</v>
      </c>
      <c r="E932" s="50">
        <f>E933</f>
        <v>3000</v>
      </c>
      <c r="F932" s="50">
        <f>F933</f>
        <v>9200</v>
      </c>
      <c r="G932" s="50">
        <f>G933</f>
        <v>12200</v>
      </c>
    </row>
    <row r="933" spans="2:7" ht="12.75">
      <c r="B933" s="91"/>
      <c r="C933" s="38" t="s">
        <v>892</v>
      </c>
      <c r="D933" s="15" t="s">
        <v>875</v>
      </c>
      <c r="E933" s="35">
        <f>SUM(E934:E937)</f>
        <v>3000</v>
      </c>
      <c r="F933" s="35">
        <f>SUM(F934:F937)</f>
        <v>9200</v>
      </c>
      <c r="G933" s="35">
        <f>G934+G935+G936+G937</f>
        <v>12200</v>
      </c>
    </row>
    <row r="934" spans="2:7" ht="12.75">
      <c r="B934" s="134" t="s">
        <v>647</v>
      </c>
      <c r="C934" s="66" t="s">
        <v>894</v>
      </c>
      <c r="D934" s="47" t="s">
        <v>876</v>
      </c>
      <c r="E934" s="14">
        <v>0</v>
      </c>
      <c r="F934" s="14">
        <v>7000</v>
      </c>
      <c r="G934" s="14">
        <f>E934+F934</f>
        <v>7000</v>
      </c>
    </row>
    <row r="935" spans="2:7" ht="12.75">
      <c r="B935" s="91" t="s">
        <v>353</v>
      </c>
      <c r="C935" s="66" t="s">
        <v>894</v>
      </c>
      <c r="D935" s="47" t="s">
        <v>876</v>
      </c>
      <c r="E935" s="14">
        <v>1500</v>
      </c>
      <c r="F935" s="14">
        <v>0</v>
      </c>
      <c r="G935" s="14">
        <f>E935+F935</f>
        <v>1500</v>
      </c>
    </row>
    <row r="936" spans="2:7" ht="12.75">
      <c r="B936" s="134" t="s">
        <v>647</v>
      </c>
      <c r="C936" s="66" t="s">
        <v>898</v>
      </c>
      <c r="D936" s="47" t="s">
        <v>213</v>
      </c>
      <c r="E936" s="14">
        <v>0</v>
      </c>
      <c r="F936" s="14">
        <v>2200</v>
      </c>
      <c r="G936" s="14">
        <f>E936+F936</f>
        <v>2200</v>
      </c>
    </row>
    <row r="937" spans="2:7" ht="12.75">
      <c r="B937" s="91" t="s">
        <v>353</v>
      </c>
      <c r="C937" s="66" t="s">
        <v>898</v>
      </c>
      <c r="D937" s="47" t="s">
        <v>213</v>
      </c>
      <c r="E937" s="14">
        <v>1500</v>
      </c>
      <c r="F937" s="14">
        <v>0</v>
      </c>
      <c r="G937" s="14">
        <f>E937+F937</f>
        <v>1500</v>
      </c>
    </row>
    <row r="938" spans="2:7" ht="15.75">
      <c r="B938" s="91"/>
      <c r="C938" s="38" t="s">
        <v>216</v>
      </c>
      <c r="D938" s="15" t="s">
        <v>751</v>
      </c>
      <c r="E938" s="50">
        <f aca="true" t="shared" si="14" ref="E938:G940">E939</f>
        <v>4000</v>
      </c>
      <c r="F938" s="50">
        <f t="shared" si="14"/>
        <v>24000</v>
      </c>
      <c r="G938" s="50">
        <f t="shared" si="14"/>
        <v>28000</v>
      </c>
    </row>
    <row r="939" spans="2:7" ht="12.75">
      <c r="B939" s="91"/>
      <c r="C939" s="38" t="s">
        <v>217</v>
      </c>
      <c r="D939" s="15" t="s">
        <v>752</v>
      </c>
      <c r="E939" s="35">
        <f t="shared" si="14"/>
        <v>4000</v>
      </c>
      <c r="F939" s="35">
        <f t="shared" si="14"/>
        <v>24000</v>
      </c>
      <c r="G939" s="35">
        <f t="shared" si="14"/>
        <v>28000</v>
      </c>
    </row>
    <row r="940" spans="2:7" ht="12.75">
      <c r="B940" s="91"/>
      <c r="C940" s="38" t="s">
        <v>218</v>
      </c>
      <c r="D940" s="15" t="s">
        <v>875</v>
      </c>
      <c r="E940" s="35">
        <f>E941+E942</f>
        <v>4000</v>
      </c>
      <c r="F940" s="35">
        <f t="shared" si="14"/>
        <v>24000</v>
      </c>
      <c r="G940" s="35">
        <f>G941+G942</f>
        <v>28000</v>
      </c>
    </row>
    <row r="941" spans="2:7" ht="12.75">
      <c r="B941" s="134" t="s">
        <v>647</v>
      </c>
      <c r="C941" s="66" t="s">
        <v>822</v>
      </c>
      <c r="D941" s="47" t="s">
        <v>825</v>
      </c>
      <c r="E941" s="14">
        <v>0</v>
      </c>
      <c r="F941" s="14">
        <v>24000</v>
      </c>
      <c r="G941" s="14">
        <f>E941+F941</f>
        <v>24000</v>
      </c>
    </row>
    <row r="942" spans="2:7" ht="12.75">
      <c r="B942" s="91" t="s">
        <v>353</v>
      </c>
      <c r="C942" s="66" t="s">
        <v>822</v>
      </c>
      <c r="D942" s="47" t="s">
        <v>825</v>
      </c>
      <c r="E942" s="14">
        <v>4000</v>
      </c>
      <c r="F942" s="14">
        <v>0</v>
      </c>
      <c r="G942" s="14">
        <f>E942+F942</f>
        <v>4000</v>
      </c>
    </row>
    <row r="943" spans="2:7" ht="12.75">
      <c r="B943" s="91"/>
      <c r="C943" s="66"/>
      <c r="D943" s="47"/>
      <c r="E943" s="14"/>
      <c r="F943" s="14"/>
      <c r="G943" s="14"/>
    </row>
    <row r="944" spans="2:7" ht="12.75">
      <c r="B944" s="14"/>
      <c r="C944" s="11"/>
      <c r="D944" s="13"/>
      <c r="E944" s="14"/>
      <c r="F944" s="14"/>
      <c r="G944" s="14"/>
    </row>
    <row r="945" spans="2:7" ht="12.75">
      <c r="B945" s="14"/>
      <c r="C945" s="11"/>
      <c r="D945" s="78" t="s">
        <v>381</v>
      </c>
      <c r="E945" s="14"/>
      <c r="F945" s="14"/>
      <c r="G945" s="14"/>
    </row>
    <row r="946" spans="2:7" ht="12.75">
      <c r="B946" s="14"/>
      <c r="C946" s="11"/>
      <c r="D946" s="78" t="s">
        <v>382</v>
      </c>
      <c r="E946" s="14"/>
      <c r="F946" s="14"/>
      <c r="G946" s="14"/>
    </row>
    <row r="947" spans="2:7" ht="12.75">
      <c r="B947" s="14"/>
      <c r="C947" s="11"/>
      <c r="D947" s="78" t="s">
        <v>383</v>
      </c>
      <c r="E947" s="14"/>
      <c r="F947" s="14"/>
      <c r="G947" s="14"/>
    </row>
    <row r="948" spans="2:7" ht="12.75">
      <c r="B948" s="14"/>
      <c r="C948" s="11"/>
      <c r="D948" s="13"/>
      <c r="E948" s="14"/>
      <c r="F948" s="14"/>
      <c r="G948" s="14"/>
    </row>
    <row r="949" spans="2:7" ht="12.75">
      <c r="B949" s="14"/>
      <c r="C949" s="38" t="s">
        <v>873</v>
      </c>
      <c r="D949" s="16" t="s">
        <v>874</v>
      </c>
      <c r="E949" s="48">
        <f>E926+E938</f>
        <v>57000</v>
      </c>
      <c r="F949" s="48">
        <f>F926+F938</f>
        <v>168300</v>
      </c>
      <c r="G949" s="48">
        <f>G926+G938</f>
        <v>225300</v>
      </c>
    </row>
    <row r="950" spans="2:7" ht="12.75">
      <c r="B950" s="14"/>
      <c r="C950" s="38"/>
      <c r="D950" s="18"/>
      <c r="E950" s="4"/>
      <c r="F950" s="4"/>
      <c r="G950" s="5"/>
    </row>
    <row r="951" spans="2:7" ht="12.75">
      <c r="B951" s="14"/>
      <c r="C951" s="11"/>
      <c r="D951" s="21"/>
      <c r="E951" s="22"/>
      <c r="F951" s="22"/>
      <c r="G951" s="23"/>
    </row>
    <row r="952" spans="2:7" ht="12.75">
      <c r="B952" s="14"/>
      <c r="C952" s="11"/>
      <c r="D952" s="21"/>
      <c r="E952" s="22"/>
      <c r="F952" s="22"/>
      <c r="G952" s="23"/>
    </row>
    <row r="953" spans="2:7" ht="12.75">
      <c r="B953" s="14"/>
      <c r="C953" s="11" t="s">
        <v>742</v>
      </c>
      <c r="D953" s="9" t="s">
        <v>828</v>
      </c>
      <c r="E953" s="10"/>
      <c r="F953" s="10"/>
      <c r="G953" s="11"/>
    </row>
    <row r="954" spans="2:7" ht="12.75">
      <c r="B954" s="14"/>
      <c r="C954" s="11" t="s">
        <v>744</v>
      </c>
      <c r="D954" s="9" t="s">
        <v>502</v>
      </c>
      <c r="E954" s="10"/>
      <c r="F954" s="10"/>
      <c r="G954" s="11"/>
    </row>
    <row r="955" spans="2:7" ht="12.75">
      <c r="B955" s="14"/>
      <c r="C955" s="11" t="s">
        <v>746</v>
      </c>
      <c r="D955" s="9" t="s">
        <v>915</v>
      </c>
      <c r="E955" s="10"/>
      <c r="F955" s="10"/>
      <c r="G955" s="11"/>
    </row>
    <row r="956" spans="2:7" ht="12.75">
      <c r="B956" s="14"/>
      <c r="C956" s="11" t="s">
        <v>748</v>
      </c>
      <c r="D956" s="9" t="s">
        <v>73</v>
      </c>
      <c r="E956" s="10"/>
      <c r="F956" s="10"/>
      <c r="G956" s="11"/>
    </row>
    <row r="957" spans="2:7" ht="12.75">
      <c r="B957" s="14"/>
      <c r="C957" s="11" t="s">
        <v>750</v>
      </c>
      <c r="D957" s="9" t="s">
        <v>509</v>
      </c>
      <c r="E957" s="10"/>
      <c r="F957" s="10"/>
      <c r="G957" s="11"/>
    </row>
    <row r="958" spans="2:3" ht="12.75">
      <c r="B958" s="32"/>
      <c r="C958" s="28"/>
    </row>
    <row r="959" spans="2:3" ht="12.75">
      <c r="B959" s="32"/>
      <c r="C959" s="28"/>
    </row>
    <row r="960" spans="2:3" ht="12.75">
      <c r="B960" s="32"/>
      <c r="C960" s="28"/>
    </row>
    <row r="961" spans="3:7" ht="15.75">
      <c r="C961" s="222" t="s">
        <v>56</v>
      </c>
      <c r="D961" s="222"/>
      <c r="E961" s="222"/>
      <c r="F961" s="222"/>
      <c r="G961" s="222"/>
    </row>
    <row r="962" spans="3:7" ht="15.75">
      <c r="C962" s="1"/>
      <c r="D962" s="1"/>
      <c r="E962" s="1"/>
      <c r="F962" s="223" t="s">
        <v>57</v>
      </c>
      <c r="G962" s="223"/>
    </row>
    <row r="963" spans="2:7" ht="12.75">
      <c r="B963" s="14"/>
      <c r="C963" s="2" t="s">
        <v>58</v>
      </c>
      <c r="D963" s="3" t="s">
        <v>59</v>
      </c>
      <c r="E963" s="4"/>
      <c r="F963" s="4"/>
      <c r="G963" s="5"/>
    </row>
    <row r="964" spans="2:7" ht="12.75">
      <c r="B964" s="14"/>
      <c r="C964" s="130">
        <v>2145</v>
      </c>
      <c r="D964" s="6" t="s">
        <v>515</v>
      </c>
      <c r="E964" s="7"/>
      <c r="F964" s="7"/>
      <c r="G964" s="8"/>
    </row>
    <row r="965" spans="2:7" ht="12.75">
      <c r="B965" s="14"/>
      <c r="C965" s="2" t="s">
        <v>61</v>
      </c>
      <c r="D965" s="9"/>
      <c r="E965" s="10"/>
      <c r="F965" s="10"/>
      <c r="G965" s="11"/>
    </row>
    <row r="966" spans="2:7" ht="12.75">
      <c r="B966" s="14"/>
      <c r="C966" s="12" t="s">
        <v>62</v>
      </c>
      <c r="D966" s="12" t="s">
        <v>865</v>
      </c>
      <c r="E966" s="12" t="s">
        <v>866</v>
      </c>
      <c r="F966" s="12" t="s">
        <v>867</v>
      </c>
      <c r="G966" s="12" t="s">
        <v>868</v>
      </c>
    </row>
    <row r="967" spans="2:7" ht="18">
      <c r="B967" s="14"/>
      <c r="C967" s="38" t="s">
        <v>882</v>
      </c>
      <c r="D967" s="15" t="s">
        <v>869</v>
      </c>
      <c r="E967" s="52"/>
      <c r="F967" s="52">
        <f>F968+F971</f>
        <v>19800</v>
      </c>
      <c r="G967" s="52">
        <f>G968+G971</f>
        <v>19800</v>
      </c>
    </row>
    <row r="968" spans="2:7" ht="18">
      <c r="B968" s="14"/>
      <c r="C968" s="38" t="s">
        <v>883</v>
      </c>
      <c r="D968" s="15" t="s">
        <v>870</v>
      </c>
      <c r="E968" s="50"/>
      <c r="F968" s="50">
        <f>F969</f>
        <v>12000</v>
      </c>
      <c r="G968" s="52">
        <f>E968+F968</f>
        <v>12000</v>
      </c>
    </row>
    <row r="969" spans="2:7" ht="18">
      <c r="B969" s="14" t="s">
        <v>713</v>
      </c>
      <c r="C969" s="38" t="s">
        <v>892</v>
      </c>
      <c r="D969" s="15" t="s">
        <v>875</v>
      </c>
      <c r="E969" s="51"/>
      <c r="F969" s="51">
        <f>F970</f>
        <v>12000</v>
      </c>
      <c r="G969" s="52">
        <f>E969+F969</f>
        <v>12000</v>
      </c>
    </row>
    <row r="970" spans="2:7" ht="12.75">
      <c r="B970" s="134" t="s">
        <v>338</v>
      </c>
      <c r="C970" s="66" t="s">
        <v>890</v>
      </c>
      <c r="D970" s="47" t="s">
        <v>884</v>
      </c>
      <c r="E970" s="60"/>
      <c r="F970" s="60">
        <v>12000</v>
      </c>
      <c r="G970" s="60">
        <f>E970+F970</f>
        <v>12000</v>
      </c>
    </row>
    <row r="971" spans="2:7" ht="15">
      <c r="B971" s="14"/>
      <c r="C971" s="38" t="s">
        <v>887</v>
      </c>
      <c r="D971" s="15" t="s">
        <v>872</v>
      </c>
      <c r="E971" s="35"/>
      <c r="F971" s="35">
        <f>F972</f>
        <v>7800</v>
      </c>
      <c r="G971" s="51">
        <f>E971+F971</f>
        <v>7800</v>
      </c>
    </row>
    <row r="972" spans="2:7" ht="15">
      <c r="B972" s="91"/>
      <c r="C972" s="38" t="s">
        <v>892</v>
      </c>
      <c r="D972" s="15" t="s">
        <v>875</v>
      </c>
      <c r="E972" s="35"/>
      <c r="F972" s="35">
        <f>SUM(F973:F977)</f>
        <v>7800</v>
      </c>
      <c r="G972" s="51">
        <f>SUM(G973:G977)</f>
        <v>7800</v>
      </c>
    </row>
    <row r="973" spans="2:7" ht="12.75">
      <c r="B973" s="135" t="s">
        <v>351</v>
      </c>
      <c r="C973" s="66" t="s">
        <v>894</v>
      </c>
      <c r="D973" s="47" t="s">
        <v>876</v>
      </c>
      <c r="E973" s="60"/>
      <c r="F973" s="60">
        <v>4200</v>
      </c>
      <c r="G973" s="60">
        <f>E973+F973</f>
        <v>4200</v>
      </c>
    </row>
    <row r="974" spans="2:7" ht="12.75">
      <c r="B974" s="134" t="s">
        <v>338</v>
      </c>
      <c r="C974" s="66" t="s">
        <v>894</v>
      </c>
      <c r="D974" s="47" t="s">
        <v>876</v>
      </c>
      <c r="E974" s="60"/>
      <c r="F974" s="60">
        <v>600</v>
      </c>
      <c r="G974" s="60">
        <f>E974+F974</f>
        <v>600</v>
      </c>
    </row>
    <row r="975" spans="2:7" ht="12.75">
      <c r="B975" s="131" t="s">
        <v>338</v>
      </c>
      <c r="C975" s="47" t="s">
        <v>768</v>
      </c>
      <c r="D975" s="47" t="s">
        <v>228</v>
      </c>
      <c r="E975" s="60"/>
      <c r="F975" s="60">
        <v>500</v>
      </c>
      <c r="G975" s="60">
        <f>E975+F975</f>
        <v>500</v>
      </c>
    </row>
    <row r="976" spans="2:7" ht="12.75">
      <c r="B976" s="135" t="s">
        <v>351</v>
      </c>
      <c r="C976" s="66" t="s">
        <v>898</v>
      </c>
      <c r="D976" s="47" t="s">
        <v>213</v>
      </c>
      <c r="E976" s="60"/>
      <c r="F976" s="60">
        <v>2000</v>
      </c>
      <c r="G976" s="60">
        <f>E976+F976</f>
        <v>2000</v>
      </c>
    </row>
    <row r="977" spans="2:7" ht="12.75">
      <c r="B977" s="134" t="s">
        <v>338</v>
      </c>
      <c r="C977" s="66" t="s">
        <v>898</v>
      </c>
      <c r="D977" s="47" t="s">
        <v>213</v>
      </c>
      <c r="E977" s="60"/>
      <c r="F977" s="60">
        <v>500</v>
      </c>
      <c r="G977" s="60">
        <f>E977+F977</f>
        <v>500</v>
      </c>
    </row>
    <row r="978" spans="2:7" ht="15.75">
      <c r="B978" s="91"/>
      <c r="C978" s="38" t="s">
        <v>216</v>
      </c>
      <c r="D978" s="15" t="s">
        <v>751</v>
      </c>
      <c r="E978" s="50"/>
      <c r="F978" s="50">
        <f>F979</f>
        <v>1700</v>
      </c>
      <c r="G978" s="50">
        <f>G979</f>
        <v>1700</v>
      </c>
    </row>
    <row r="979" spans="2:7" ht="12.75">
      <c r="B979" s="91"/>
      <c r="C979" s="38" t="s">
        <v>217</v>
      </c>
      <c r="D979" s="15" t="s">
        <v>752</v>
      </c>
      <c r="E979" s="35"/>
      <c r="F979" s="35">
        <f>F980</f>
        <v>1700</v>
      </c>
      <c r="G979" s="35">
        <f>G980</f>
        <v>1700</v>
      </c>
    </row>
    <row r="980" spans="2:7" ht="12.75">
      <c r="B980" s="91"/>
      <c r="C980" s="38" t="s">
        <v>218</v>
      </c>
      <c r="D980" s="15" t="s">
        <v>875</v>
      </c>
      <c r="E980" s="35"/>
      <c r="F980" s="35">
        <f>F981+F982</f>
        <v>1700</v>
      </c>
      <c r="G980" s="35">
        <f>G981+G982</f>
        <v>1700</v>
      </c>
    </row>
    <row r="981" spans="2:7" ht="12.75">
      <c r="B981" s="135" t="s">
        <v>351</v>
      </c>
      <c r="C981" s="66" t="s">
        <v>822</v>
      </c>
      <c r="D981" s="47" t="s">
        <v>825</v>
      </c>
      <c r="E981" s="14"/>
      <c r="F981" s="14">
        <v>1200</v>
      </c>
      <c r="G981" s="14">
        <v>1200</v>
      </c>
    </row>
    <row r="982" spans="2:7" ht="12.75">
      <c r="B982" s="134" t="s">
        <v>338</v>
      </c>
      <c r="C982" s="13" t="s">
        <v>822</v>
      </c>
      <c r="D982" s="13" t="s">
        <v>825</v>
      </c>
      <c r="E982" s="14"/>
      <c r="F982" s="14">
        <v>500</v>
      </c>
      <c r="G982" s="14">
        <v>500</v>
      </c>
    </row>
    <row r="983" spans="2:7" ht="12.75">
      <c r="B983" s="14"/>
      <c r="C983" s="13"/>
      <c r="D983" s="13"/>
      <c r="E983" s="14"/>
      <c r="F983" s="14"/>
      <c r="G983" s="14"/>
    </row>
    <row r="984" spans="2:7" ht="12.75">
      <c r="B984" s="14"/>
      <c r="C984" s="13"/>
      <c r="D984" s="78" t="s">
        <v>352</v>
      </c>
      <c r="E984" s="14"/>
      <c r="F984" s="14"/>
      <c r="G984" s="14"/>
    </row>
    <row r="985" spans="2:7" ht="12.75">
      <c r="B985" s="14"/>
      <c r="C985" s="13"/>
      <c r="D985" s="139" t="s">
        <v>523</v>
      </c>
      <c r="E985" s="14"/>
      <c r="F985" s="14"/>
      <c r="G985" s="14"/>
    </row>
    <row r="986" spans="2:7" ht="12.75">
      <c r="B986" s="14"/>
      <c r="C986" s="13"/>
      <c r="D986" s="13"/>
      <c r="E986" s="14"/>
      <c r="F986" s="14"/>
      <c r="G986" s="14"/>
    </row>
    <row r="987" spans="2:7" ht="12.75">
      <c r="B987" s="14"/>
      <c r="C987" s="13"/>
      <c r="D987" s="151"/>
      <c r="E987" s="14"/>
      <c r="F987" s="14"/>
      <c r="G987" s="14"/>
    </row>
    <row r="988" spans="2:7" ht="12.75">
      <c r="B988" s="14"/>
      <c r="C988" s="13"/>
      <c r="D988" s="13"/>
      <c r="E988" s="14"/>
      <c r="F988" s="14"/>
      <c r="G988" s="14"/>
    </row>
    <row r="989" spans="2:7" ht="12.75">
      <c r="B989" s="14"/>
      <c r="C989" s="13"/>
      <c r="D989" s="13"/>
      <c r="E989" s="14"/>
      <c r="F989" s="14"/>
      <c r="G989" s="14"/>
    </row>
    <row r="990" spans="2:7" ht="12.75">
      <c r="B990" s="14"/>
      <c r="C990" s="15" t="s">
        <v>873</v>
      </c>
      <c r="D990" s="16" t="s">
        <v>874</v>
      </c>
      <c r="E990" s="48"/>
      <c r="F990" s="48">
        <f>F967+F978</f>
        <v>21500</v>
      </c>
      <c r="G990" s="48">
        <f>G967+G978</f>
        <v>21500</v>
      </c>
    </row>
    <row r="991" spans="2:7" ht="12.75">
      <c r="B991" s="35"/>
      <c r="C991" s="15"/>
      <c r="D991" s="18"/>
      <c r="E991" s="4"/>
      <c r="F991" s="4"/>
      <c r="G991" s="5"/>
    </row>
    <row r="992" spans="2:7" ht="12.75">
      <c r="B992" s="14"/>
      <c r="C992" s="15"/>
      <c r="D992" s="18"/>
      <c r="E992" s="19"/>
      <c r="F992" s="19"/>
      <c r="G992" s="20"/>
    </row>
    <row r="993" spans="2:7" ht="12.75">
      <c r="B993" s="14"/>
      <c r="C993" s="15"/>
      <c r="D993" s="18"/>
      <c r="E993" s="19"/>
      <c r="F993" s="19"/>
      <c r="G993" s="20"/>
    </row>
    <row r="994" spans="2:7" ht="12.75">
      <c r="B994" s="14"/>
      <c r="C994" s="15"/>
      <c r="D994" s="18"/>
      <c r="E994" s="19"/>
      <c r="F994" s="19"/>
      <c r="G994" s="20"/>
    </row>
    <row r="995" spans="2:7" ht="12.75">
      <c r="B995" s="14"/>
      <c r="C995" s="15"/>
      <c r="D995" s="18"/>
      <c r="E995" s="19"/>
      <c r="F995" s="19"/>
      <c r="G995" s="20"/>
    </row>
    <row r="996" spans="2:7" ht="12.75">
      <c r="B996" s="14"/>
      <c r="C996" s="15"/>
      <c r="D996" s="18"/>
      <c r="E996" s="19"/>
      <c r="F996" s="19"/>
      <c r="G996" s="20"/>
    </row>
    <row r="997" spans="2:7" ht="12.75">
      <c r="B997" s="14"/>
      <c r="C997" s="13"/>
      <c r="D997" s="21"/>
      <c r="E997" s="22"/>
      <c r="F997" s="22"/>
      <c r="G997" s="23"/>
    </row>
    <row r="998" spans="2:7" ht="12.75">
      <c r="B998" s="14"/>
      <c r="C998" s="13"/>
      <c r="D998" s="21"/>
      <c r="E998" s="22"/>
      <c r="F998" s="22"/>
      <c r="G998" s="23"/>
    </row>
    <row r="999" spans="2:7" ht="12.75">
      <c r="B999" s="14"/>
      <c r="C999" s="13" t="s">
        <v>742</v>
      </c>
      <c r="D999" s="9" t="s">
        <v>802</v>
      </c>
      <c r="E999" s="10"/>
      <c r="F999" s="10"/>
      <c r="G999" s="11"/>
    </row>
    <row r="1000" spans="2:7" ht="12.75">
      <c r="B1000" s="14"/>
      <c r="C1000" s="13" t="s">
        <v>744</v>
      </c>
      <c r="D1000" s="9" t="s">
        <v>502</v>
      </c>
      <c r="E1000" s="10"/>
      <c r="F1000" s="10"/>
      <c r="G1000" s="11"/>
    </row>
    <row r="1001" spans="2:7" ht="12.75">
      <c r="B1001" s="14"/>
      <c r="C1001" s="13" t="s">
        <v>746</v>
      </c>
      <c r="D1001" s="9" t="s">
        <v>915</v>
      </c>
      <c r="E1001" s="10"/>
      <c r="F1001" s="10"/>
      <c r="G1001" s="11"/>
    </row>
    <row r="1002" spans="2:7" ht="12.75">
      <c r="B1002" s="14"/>
      <c r="C1002" s="13" t="s">
        <v>748</v>
      </c>
      <c r="D1002" s="9" t="s">
        <v>55</v>
      </c>
      <c r="E1002" s="10"/>
      <c r="F1002" s="10"/>
      <c r="G1002" s="11"/>
    </row>
    <row r="1003" spans="2:7" ht="12.75">
      <c r="B1003" s="14"/>
      <c r="C1003" s="13" t="s">
        <v>750</v>
      </c>
      <c r="D1003" s="9" t="s">
        <v>514</v>
      </c>
      <c r="E1003" s="10"/>
      <c r="F1003" s="10"/>
      <c r="G1003" s="11"/>
    </row>
    <row r="1004" spans="2:3" ht="12.75">
      <c r="B1004" s="32"/>
      <c r="C1004" s="28"/>
    </row>
    <row r="1005" spans="2:3" ht="12.75">
      <c r="B1005" s="32"/>
      <c r="C1005" s="28"/>
    </row>
    <row r="1006" spans="2:3" ht="12.75">
      <c r="B1006" s="32"/>
      <c r="C1006" s="28"/>
    </row>
    <row r="1007" spans="2:3" ht="12.75">
      <c r="B1007" s="32"/>
      <c r="C1007" s="28"/>
    </row>
    <row r="1008" spans="3:7" ht="15.75">
      <c r="C1008" s="222" t="s">
        <v>56</v>
      </c>
      <c r="D1008" s="222"/>
      <c r="E1008" s="222"/>
      <c r="F1008" s="222"/>
      <c r="G1008" s="222"/>
    </row>
    <row r="1009" spans="3:7" ht="15.75">
      <c r="C1009" s="1"/>
      <c r="D1009" s="1"/>
      <c r="E1009" s="1"/>
      <c r="F1009" s="223" t="s">
        <v>57</v>
      </c>
      <c r="G1009" s="223"/>
    </row>
    <row r="1010" spans="2:7" ht="12.75">
      <c r="B1010" s="14"/>
      <c r="C1010" s="2" t="s">
        <v>58</v>
      </c>
      <c r="D1010" s="3" t="s">
        <v>59</v>
      </c>
      <c r="E1010" s="4"/>
      <c r="F1010" s="4"/>
      <c r="G1010" s="5"/>
    </row>
    <row r="1011" spans="2:7" ht="12.75">
      <c r="B1011" s="14"/>
      <c r="C1011" s="130">
        <v>2146</v>
      </c>
      <c r="D1011" s="6" t="s">
        <v>210</v>
      </c>
      <c r="E1011" s="7"/>
      <c r="F1011" s="7"/>
      <c r="G1011" s="8"/>
    </row>
    <row r="1012" spans="2:7" ht="12.75">
      <c r="B1012" s="14"/>
      <c r="C1012" s="2" t="s">
        <v>61</v>
      </c>
      <c r="D1012" s="9"/>
      <c r="E1012" s="10"/>
      <c r="F1012" s="10"/>
      <c r="G1012" s="11"/>
    </row>
    <row r="1013" spans="2:7" ht="12.75">
      <c r="B1013" s="14"/>
      <c r="C1013" s="12" t="s">
        <v>62</v>
      </c>
      <c r="D1013" s="12" t="s">
        <v>865</v>
      </c>
      <c r="E1013" s="12" t="s">
        <v>866</v>
      </c>
      <c r="F1013" s="12" t="s">
        <v>867</v>
      </c>
      <c r="G1013" s="12" t="s">
        <v>868</v>
      </c>
    </row>
    <row r="1014" spans="2:7" ht="18">
      <c r="B1014" s="14"/>
      <c r="C1014" s="38" t="s">
        <v>882</v>
      </c>
      <c r="D1014" s="15" t="s">
        <v>869</v>
      </c>
      <c r="E1014" s="52">
        <f aca="true" t="shared" si="15" ref="E1014:G1015">E1015</f>
        <v>0</v>
      </c>
      <c r="F1014" s="52">
        <f t="shared" si="15"/>
        <v>2600</v>
      </c>
      <c r="G1014" s="52">
        <f t="shared" si="15"/>
        <v>2600</v>
      </c>
    </row>
    <row r="1015" spans="2:7" ht="15.75">
      <c r="B1015" s="14"/>
      <c r="C1015" s="38" t="s">
        <v>887</v>
      </c>
      <c r="D1015" s="15" t="s">
        <v>872</v>
      </c>
      <c r="E1015" s="50">
        <f t="shared" si="15"/>
        <v>0</v>
      </c>
      <c r="F1015" s="50">
        <f t="shared" si="15"/>
        <v>2600</v>
      </c>
      <c r="G1015" s="50">
        <f t="shared" si="15"/>
        <v>2600</v>
      </c>
    </row>
    <row r="1016" spans="2:7" ht="15">
      <c r="B1016" s="14" t="s">
        <v>713</v>
      </c>
      <c r="C1016" s="38" t="s">
        <v>892</v>
      </c>
      <c r="D1016" s="15" t="s">
        <v>875</v>
      </c>
      <c r="E1016" s="51">
        <f>E1017+E1018+E1019</f>
        <v>0</v>
      </c>
      <c r="F1016" s="51">
        <f>F1017+F1018+F1019</f>
        <v>2600</v>
      </c>
      <c r="G1016" s="51">
        <f>G1017+G1018+G1019</f>
        <v>2600</v>
      </c>
    </row>
    <row r="1017" spans="2:7" ht="12.75">
      <c r="B1017" s="91" t="s">
        <v>651</v>
      </c>
      <c r="C1017" s="66" t="s">
        <v>894</v>
      </c>
      <c r="D1017" s="47" t="s">
        <v>876</v>
      </c>
      <c r="E1017" s="60">
        <v>0</v>
      </c>
      <c r="F1017" s="60">
        <v>1400</v>
      </c>
      <c r="G1017" s="60">
        <v>1400</v>
      </c>
    </row>
    <row r="1018" spans="2:7" ht="12.75">
      <c r="B1018" s="91" t="s">
        <v>651</v>
      </c>
      <c r="C1018" s="66" t="s">
        <v>732</v>
      </c>
      <c r="D1018" s="47" t="s">
        <v>861</v>
      </c>
      <c r="E1018" s="60">
        <v>0</v>
      </c>
      <c r="F1018" s="60">
        <v>500</v>
      </c>
      <c r="G1018" s="60">
        <v>500</v>
      </c>
    </row>
    <row r="1019" spans="2:7" ht="12.75">
      <c r="B1019" s="91" t="s">
        <v>651</v>
      </c>
      <c r="C1019" s="66" t="s">
        <v>898</v>
      </c>
      <c r="D1019" s="47" t="s">
        <v>251</v>
      </c>
      <c r="E1019" s="60">
        <v>0</v>
      </c>
      <c r="F1019" s="60">
        <v>700</v>
      </c>
      <c r="G1019" s="60">
        <v>700</v>
      </c>
    </row>
    <row r="1020" spans="2:7" ht="15.75">
      <c r="B1020" s="91"/>
      <c r="C1020" s="38" t="s">
        <v>217</v>
      </c>
      <c r="D1020" s="15" t="s">
        <v>752</v>
      </c>
      <c r="E1020" s="50">
        <v>0</v>
      </c>
      <c r="F1020" s="35">
        <f>F1021</f>
        <v>1000</v>
      </c>
      <c r="G1020" s="50">
        <f>G1021</f>
        <v>1000</v>
      </c>
    </row>
    <row r="1021" spans="2:7" ht="15">
      <c r="B1021" s="91"/>
      <c r="C1021" s="38" t="s">
        <v>218</v>
      </c>
      <c r="D1021" s="15" t="s">
        <v>875</v>
      </c>
      <c r="E1021" s="51">
        <v>0</v>
      </c>
      <c r="F1021" s="35">
        <f>F1022</f>
        <v>1000</v>
      </c>
      <c r="G1021" s="51">
        <f>G1022</f>
        <v>1000</v>
      </c>
    </row>
    <row r="1022" spans="2:7" ht="12.75">
      <c r="B1022" s="91" t="s">
        <v>651</v>
      </c>
      <c r="C1022" s="11" t="s">
        <v>822</v>
      </c>
      <c r="D1022" s="13" t="s">
        <v>825</v>
      </c>
      <c r="E1022" s="14">
        <v>0</v>
      </c>
      <c r="F1022" s="14">
        <v>1000</v>
      </c>
      <c r="G1022" s="14">
        <v>1000</v>
      </c>
    </row>
    <row r="1023" spans="2:7" ht="12.75">
      <c r="B1023" s="14"/>
      <c r="C1023" s="13"/>
      <c r="D1023" s="13"/>
      <c r="E1023" s="14"/>
      <c r="F1023" s="14"/>
      <c r="G1023" s="14"/>
    </row>
    <row r="1024" spans="2:7" ht="12.75">
      <c r="B1024" s="14"/>
      <c r="C1024" s="13"/>
      <c r="D1024" s="13"/>
      <c r="E1024" s="14"/>
      <c r="F1024" s="14"/>
      <c r="G1024" s="14"/>
    </row>
    <row r="1025" spans="2:7" ht="12.75">
      <c r="B1025" s="14"/>
      <c r="C1025" s="13"/>
      <c r="D1025" s="78" t="s">
        <v>350</v>
      </c>
      <c r="E1025" s="14"/>
      <c r="F1025" s="14"/>
      <c r="G1025" s="14"/>
    </row>
    <row r="1026" spans="2:7" ht="12.75">
      <c r="B1026" s="14"/>
      <c r="C1026" s="13"/>
      <c r="D1026" s="151"/>
      <c r="E1026" s="14"/>
      <c r="F1026" s="14"/>
      <c r="G1026" s="14"/>
    </row>
    <row r="1027" spans="2:7" ht="12.75">
      <c r="B1027" s="14"/>
      <c r="C1027" s="13"/>
      <c r="D1027" s="13"/>
      <c r="E1027" s="14"/>
      <c r="F1027" s="14"/>
      <c r="G1027" s="14"/>
    </row>
    <row r="1028" spans="2:7" ht="12.75">
      <c r="B1028" s="14"/>
      <c r="C1028" s="13"/>
      <c r="D1028" s="13"/>
      <c r="E1028" s="14"/>
      <c r="F1028" s="14"/>
      <c r="G1028" s="14"/>
    </row>
    <row r="1029" spans="2:7" ht="12.75">
      <c r="B1029" s="14"/>
      <c r="C1029" s="13"/>
      <c r="D1029" s="13"/>
      <c r="E1029" s="14"/>
      <c r="F1029" s="14"/>
      <c r="G1029" s="14"/>
    </row>
    <row r="1030" spans="2:7" ht="12.75">
      <c r="B1030" s="14"/>
      <c r="C1030" s="13"/>
      <c r="D1030" s="13"/>
      <c r="E1030" s="14"/>
      <c r="F1030" s="14"/>
      <c r="G1030" s="14"/>
    </row>
    <row r="1031" spans="2:7" ht="12.75">
      <c r="B1031" s="14"/>
      <c r="C1031" s="15" t="s">
        <v>873</v>
      </c>
      <c r="D1031" s="16" t="s">
        <v>874</v>
      </c>
      <c r="E1031" s="48">
        <f>E1014</f>
        <v>0</v>
      </c>
      <c r="F1031" s="48">
        <f>F1014+F1020</f>
        <v>3600</v>
      </c>
      <c r="G1031" s="48">
        <f>G1014+G1020</f>
        <v>3600</v>
      </c>
    </row>
    <row r="1032" spans="2:7" ht="12.75">
      <c r="B1032" s="35"/>
      <c r="C1032" s="15"/>
      <c r="D1032" s="18"/>
      <c r="E1032" s="4"/>
      <c r="F1032" s="4"/>
      <c r="G1032" s="5"/>
    </row>
    <row r="1033" spans="2:7" ht="12.75">
      <c r="B1033" s="14"/>
      <c r="C1033" s="15"/>
      <c r="D1033" s="18"/>
      <c r="E1033" s="19"/>
      <c r="F1033" s="19"/>
      <c r="G1033" s="20"/>
    </row>
    <row r="1034" spans="2:7" ht="12.75">
      <c r="B1034" s="14"/>
      <c r="C1034" s="15"/>
      <c r="D1034" s="18"/>
      <c r="E1034" s="19"/>
      <c r="F1034" s="19"/>
      <c r="G1034" s="20"/>
    </row>
    <row r="1035" spans="2:7" ht="12.75">
      <c r="B1035" s="14"/>
      <c r="C1035" s="15"/>
      <c r="D1035" s="18"/>
      <c r="E1035" s="19"/>
      <c r="F1035" s="19"/>
      <c r="G1035" s="20"/>
    </row>
    <row r="1036" spans="2:7" ht="12.75">
      <c r="B1036" s="14"/>
      <c r="C1036" s="15"/>
      <c r="D1036" s="18"/>
      <c r="E1036" s="19"/>
      <c r="F1036" s="19"/>
      <c r="G1036" s="20"/>
    </row>
    <row r="1037" spans="2:7" ht="12.75">
      <c r="B1037" s="14"/>
      <c r="C1037" s="15"/>
      <c r="D1037" s="18"/>
      <c r="E1037" s="19"/>
      <c r="F1037" s="19"/>
      <c r="G1037" s="20"/>
    </row>
    <row r="1038" spans="2:7" ht="12.75">
      <c r="B1038" s="14"/>
      <c r="C1038" s="13"/>
      <c r="D1038" s="21"/>
      <c r="E1038" s="22"/>
      <c r="F1038" s="22"/>
      <c r="G1038" s="23"/>
    </row>
    <row r="1039" spans="2:7" ht="12.75">
      <c r="B1039" s="14"/>
      <c r="C1039" s="13"/>
      <c r="D1039" s="21"/>
      <c r="E1039" s="22"/>
      <c r="F1039" s="22"/>
      <c r="G1039" s="23"/>
    </row>
    <row r="1040" spans="2:7" ht="12.75">
      <c r="B1040" s="14"/>
      <c r="C1040" s="13" t="s">
        <v>742</v>
      </c>
      <c r="D1040" s="9" t="s">
        <v>802</v>
      </c>
      <c r="E1040" s="10"/>
      <c r="F1040" s="10"/>
      <c r="G1040" s="11"/>
    </row>
    <row r="1041" spans="2:7" ht="12.75">
      <c r="B1041" s="14"/>
      <c r="C1041" s="13" t="s">
        <v>744</v>
      </c>
      <c r="D1041" s="9" t="s">
        <v>502</v>
      </c>
      <c r="E1041" s="10"/>
      <c r="F1041" s="10"/>
      <c r="G1041" s="11"/>
    </row>
    <row r="1042" spans="2:7" ht="12.75">
      <c r="B1042" s="14"/>
      <c r="C1042" s="13" t="s">
        <v>746</v>
      </c>
      <c r="D1042" s="9" t="s">
        <v>915</v>
      </c>
      <c r="E1042" s="10"/>
      <c r="F1042" s="10"/>
      <c r="G1042" s="11"/>
    </row>
    <row r="1043" spans="2:7" ht="12.75">
      <c r="B1043" s="14"/>
      <c r="C1043" s="13" t="s">
        <v>748</v>
      </c>
      <c r="D1043" s="9" t="s">
        <v>55</v>
      </c>
      <c r="E1043" s="10"/>
      <c r="F1043" s="10"/>
      <c r="G1043" s="11"/>
    </row>
    <row r="1044" spans="2:7" ht="12.75">
      <c r="B1044" s="14"/>
      <c r="C1044" s="13" t="s">
        <v>750</v>
      </c>
      <c r="D1044" s="9" t="s">
        <v>516</v>
      </c>
      <c r="E1044" s="10"/>
      <c r="F1044" s="10"/>
      <c r="G1044" s="11"/>
    </row>
    <row r="1045" spans="2:3" ht="12.75">
      <c r="B1045" s="32"/>
      <c r="C1045" s="28"/>
    </row>
    <row r="1046" spans="2:3" ht="12.75">
      <c r="B1046" s="32"/>
      <c r="C1046" s="28"/>
    </row>
    <row r="1047" spans="2:3" ht="12.75">
      <c r="B1047" s="32"/>
      <c r="C1047" s="28"/>
    </row>
    <row r="1048" spans="3:7" ht="15.75">
      <c r="C1048" s="222" t="s">
        <v>56</v>
      </c>
      <c r="D1048" s="222"/>
      <c r="E1048" s="222"/>
      <c r="F1048" s="222"/>
      <c r="G1048" s="222"/>
    </row>
    <row r="1049" spans="3:7" ht="15.75">
      <c r="C1049" s="1"/>
      <c r="D1049" s="1"/>
      <c r="E1049" s="1"/>
      <c r="F1049" s="223" t="s">
        <v>57</v>
      </c>
      <c r="G1049" s="223"/>
    </row>
    <row r="1050" spans="2:7" ht="12.75">
      <c r="B1050" s="14"/>
      <c r="C1050" s="36" t="s">
        <v>58</v>
      </c>
      <c r="D1050" s="3" t="s">
        <v>59</v>
      </c>
      <c r="E1050" s="4"/>
      <c r="F1050" s="4"/>
      <c r="G1050" s="5"/>
    </row>
    <row r="1051" spans="2:7" ht="12.75">
      <c r="B1051" s="14"/>
      <c r="C1051" s="132">
        <v>2147</v>
      </c>
      <c r="D1051" s="6" t="s">
        <v>517</v>
      </c>
      <c r="E1051" s="7"/>
      <c r="F1051" s="7"/>
      <c r="G1051" s="8"/>
    </row>
    <row r="1052" spans="2:7" ht="12.75">
      <c r="B1052" s="14"/>
      <c r="C1052" s="36" t="s">
        <v>61</v>
      </c>
      <c r="D1052" s="9"/>
      <c r="E1052" s="10"/>
      <c r="F1052" s="10"/>
      <c r="G1052" s="11"/>
    </row>
    <row r="1053" spans="2:7" ht="12.75">
      <c r="B1053" s="14"/>
      <c r="C1053" s="37" t="s">
        <v>62</v>
      </c>
      <c r="D1053" s="12" t="s">
        <v>865</v>
      </c>
      <c r="E1053" s="12" t="s">
        <v>866</v>
      </c>
      <c r="F1053" s="12" t="s">
        <v>867</v>
      </c>
      <c r="G1053" s="12" t="s">
        <v>868</v>
      </c>
    </row>
    <row r="1054" spans="2:7" ht="18">
      <c r="B1054" s="14"/>
      <c r="C1054" s="38" t="s">
        <v>882</v>
      </c>
      <c r="D1054" s="15" t="s">
        <v>869</v>
      </c>
      <c r="E1054" s="52">
        <f aca="true" t="shared" si="16" ref="E1054:G1055">E1055</f>
        <v>7000</v>
      </c>
      <c r="F1054" s="52">
        <f t="shared" si="16"/>
        <v>102730</v>
      </c>
      <c r="G1054" s="52">
        <f t="shared" si="16"/>
        <v>109730</v>
      </c>
    </row>
    <row r="1055" spans="2:7" ht="15.75">
      <c r="B1055" s="14"/>
      <c r="C1055" s="38" t="s">
        <v>219</v>
      </c>
      <c r="D1055" s="15" t="s">
        <v>39</v>
      </c>
      <c r="E1055" s="50">
        <f t="shared" si="16"/>
        <v>7000</v>
      </c>
      <c r="F1055" s="50">
        <f t="shared" si="16"/>
        <v>102730</v>
      </c>
      <c r="G1055" s="50">
        <f t="shared" si="16"/>
        <v>109730</v>
      </c>
    </row>
    <row r="1056" spans="2:7" ht="15">
      <c r="B1056" s="14" t="s">
        <v>714</v>
      </c>
      <c r="C1056" s="38" t="s">
        <v>892</v>
      </c>
      <c r="D1056" s="15" t="s">
        <v>875</v>
      </c>
      <c r="E1056" s="51">
        <f>E1057+E1058+E1059</f>
        <v>7000</v>
      </c>
      <c r="F1056" s="51">
        <f>F1057+F1058+F1059</f>
        <v>102730</v>
      </c>
      <c r="G1056" s="51">
        <f>G1057+G1058+G1059</f>
        <v>109730</v>
      </c>
    </row>
    <row r="1057" spans="2:7" ht="12.75">
      <c r="B1057" s="91" t="s">
        <v>250</v>
      </c>
      <c r="C1057" s="66" t="s">
        <v>894</v>
      </c>
      <c r="D1057" s="47" t="s">
        <v>876</v>
      </c>
      <c r="E1057" s="60">
        <v>0</v>
      </c>
      <c r="F1057" s="60">
        <v>75300</v>
      </c>
      <c r="G1057" s="60">
        <f>E1057+F1057</f>
        <v>75300</v>
      </c>
    </row>
    <row r="1058" spans="2:7" ht="12.75">
      <c r="B1058" s="91" t="s">
        <v>390</v>
      </c>
      <c r="C1058" s="11" t="s">
        <v>894</v>
      </c>
      <c r="D1058" s="47" t="s">
        <v>876</v>
      </c>
      <c r="E1058" s="14">
        <v>0</v>
      </c>
      <c r="F1058" s="14">
        <v>27430</v>
      </c>
      <c r="G1058" s="60">
        <f>E1058+F1058</f>
        <v>27430</v>
      </c>
    </row>
    <row r="1059" spans="2:7" ht="12.75">
      <c r="B1059" s="91" t="s">
        <v>353</v>
      </c>
      <c r="C1059" s="11" t="s">
        <v>894</v>
      </c>
      <c r="D1059" s="13" t="s">
        <v>876</v>
      </c>
      <c r="E1059" s="14">
        <v>7000</v>
      </c>
      <c r="F1059" s="14">
        <v>0</v>
      </c>
      <c r="G1059" s="60">
        <v>7000</v>
      </c>
    </row>
    <row r="1060" spans="2:7" ht="12.75">
      <c r="B1060" s="14"/>
      <c r="C1060" s="11"/>
      <c r="D1060" s="83"/>
      <c r="E1060" s="14"/>
      <c r="F1060" s="14"/>
      <c r="G1060" s="14"/>
    </row>
    <row r="1061" spans="2:7" ht="12.75">
      <c r="B1061" s="14"/>
      <c r="C1061" s="11"/>
      <c r="D1061" s="83"/>
      <c r="E1061" s="14"/>
      <c r="F1061" s="14"/>
      <c r="G1061" s="14"/>
    </row>
    <row r="1062" spans="2:7" ht="12.75">
      <c r="B1062" s="14"/>
      <c r="C1062" s="11"/>
      <c r="D1062" s="120" t="s">
        <v>391</v>
      </c>
      <c r="E1062" s="14"/>
      <c r="F1062" s="14"/>
      <c r="G1062" s="14"/>
    </row>
    <row r="1063" spans="2:7" ht="12.75">
      <c r="B1063" s="14"/>
      <c r="C1063" s="11"/>
      <c r="D1063" s="120" t="s">
        <v>392</v>
      </c>
      <c r="E1063" s="14"/>
      <c r="F1063" s="14"/>
      <c r="G1063" s="14"/>
    </row>
    <row r="1064" spans="2:7" ht="12.75">
      <c r="B1064" s="14"/>
      <c r="C1064" s="11"/>
      <c r="D1064" s="80" t="s">
        <v>500</v>
      </c>
      <c r="E1064" s="14"/>
      <c r="F1064" s="14"/>
      <c r="G1064" s="14"/>
    </row>
    <row r="1065" spans="2:7" ht="12.75">
      <c r="B1065" s="14"/>
      <c r="C1065" s="11"/>
      <c r="D1065" s="83"/>
      <c r="E1065" s="14"/>
      <c r="F1065" s="14"/>
      <c r="G1065" s="14"/>
    </row>
    <row r="1066" spans="2:7" ht="12.75">
      <c r="B1066" s="14"/>
      <c r="C1066" s="11"/>
      <c r="D1066" s="83"/>
      <c r="E1066" s="14"/>
      <c r="F1066" s="14"/>
      <c r="G1066" s="14"/>
    </row>
    <row r="1067" spans="2:7" ht="12.75">
      <c r="B1067" s="14"/>
      <c r="C1067" s="11"/>
      <c r="D1067" s="83"/>
      <c r="E1067" s="14"/>
      <c r="F1067" s="14"/>
      <c r="G1067" s="14"/>
    </row>
    <row r="1068" spans="2:7" ht="12.75">
      <c r="B1068" s="14"/>
      <c r="C1068" s="11"/>
      <c r="D1068" s="83"/>
      <c r="E1068" s="14"/>
      <c r="F1068" s="14"/>
      <c r="G1068" s="14"/>
    </row>
    <row r="1069" spans="2:7" ht="12.75">
      <c r="B1069" s="14"/>
      <c r="C1069" s="11"/>
      <c r="D1069" s="83"/>
      <c r="E1069" s="14"/>
      <c r="F1069" s="14"/>
      <c r="G1069" s="14"/>
    </row>
    <row r="1070" spans="2:7" ht="12.75">
      <c r="B1070" s="14"/>
      <c r="C1070" s="11"/>
      <c r="D1070" s="13"/>
      <c r="E1070" s="14"/>
      <c r="F1070" s="14"/>
      <c r="G1070" s="14"/>
    </row>
    <row r="1071" spans="2:7" ht="12.75">
      <c r="B1071" s="14"/>
      <c r="C1071" s="11"/>
      <c r="D1071" s="13"/>
      <c r="E1071" s="14"/>
      <c r="F1071" s="14"/>
      <c r="G1071" s="14"/>
    </row>
    <row r="1072" spans="2:7" ht="12.75">
      <c r="B1072" s="14"/>
      <c r="C1072" s="11"/>
      <c r="D1072" s="13"/>
      <c r="E1072" s="14"/>
      <c r="F1072" s="14"/>
      <c r="G1072" s="14"/>
    </row>
    <row r="1073" spans="2:7" ht="12.75">
      <c r="B1073" s="14"/>
      <c r="C1073" s="38" t="s">
        <v>873</v>
      </c>
      <c r="D1073" s="16" t="s">
        <v>874</v>
      </c>
      <c r="E1073" s="48">
        <f>E1054</f>
        <v>7000</v>
      </c>
      <c r="F1073" s="48">
        <f>F1054</f>
        <v>102730</v>
      </c>
      <c r="G1073" s="48">
        <f>G1054</f>
        <v>109730</v>
      </c>
    </row>
    <row r="1074" spans="2:7" ht="12.75">
      <c r="B1074" s="14"/>
      <c r="C1074" s="38"/>
      <c r="D1074" s="18"/>
      <c r="E1074" s="4"/>
      <c r="F1074" s="4"/>
      <c r="G1074" s="5"/>
    </row>
    <row r="1075" spans="2:7" ht="12.75">
      <c r="B1075" s="14"/>
      <c r="C1075" s="38"/>
      <c r="D1075" s="18"/>
      <c r="E1075" s="19"/>
      <c r="F1075" s="19"/>
      <c r="G1075" s="20"/>
    </row>
    <row r="1076" spans="2:7" ht="12.75">
      <c r="B1076" s="14"/>
      <c r="C1076" s="38"/>
      <c r="D1076" s="18"/>
      <c r="E1076" s="19"/>
      <c r="F1076" s="19"/>
      <c r="G1076" s="20"/>
    </row>
    <row r="1077" spans="2:7" ht="12.75">
      <c r="B1077" s="35"/>
      <c r="C1077" s="38"/>
      <c r="D1077" s="18"/>
      <c r="E1077" s="19"/>
      <c r="F1077" s="19"/>
      <c r="G1077" s="20"/>
    </row>
    <row r="1078" spans="2:7" ht="12.75">
      <c r="B1078" s="14"/>
      <c r="C1078" s="38"/>
      <c r="D1078" s="18"/>
      <c r="E1078" s="19"/>
      <c r="F1078" s="19"/>
      <c r="G1078" s="20"/>
    </row>
    <row r="1079" spans="2:7" ht="12.75">
      <c r="B1079" s="14"/>
      <c r="C1079" s="38"/>
      <c r="D1079" s="18"/>
      <c r="E1079" s="19"/>
      <c r="F1079" s="19"/>
      <c r="G1079" s="20"/>
    </row>
    <row r="1080" spans="2:7" ht="12.75">
      <c r="B1080" s="14"/>
      <c r="C1080" s="11"/>
      <c r="D1080" s="21"/>
      <c r="E1080" s="22"/>
      <c r="F1080" s="22"/>
      <c r="G1080" s="23"/>
    </row>
    <row r="1081" spans="2:7" ht="12.75">
      <c r="B1081" s="14"/>
      <c r="C1081" s="11"/>
      <c r="D1081" s="21"/>
      <c r="E1081" s="22"/>
      <c r="F1081" s="22"/>
      <c r="G1081" s="23"/>
    </row>
    <row r="1082" spans="2:7" ht="12.75">
      <c r="B1082" s="14"/>
      <c r="C1082" s="11" t="s">
        <v>742</v>
      </c>
      <c r="D1082" s="9" t="s">
        <v>828</v>
      </c>
      <c r="E1082" s="10"/>
      <c r="F1082" s="10"/>
      <c r="G1082" s="11"/>
    </row>
    <row r="1083" spans="2:7" ht="12.75">
      <c r="B1083" s="14"/>
      <c r="C1083" s="11" t="s">
        <v>744</v>
      </c>
      <c r="D1083" s="9" t="s">
        <v>502</v>
      </c>
      <c r="E1083" s="10"/>
      <c r="F1083" s="10"/>
      <c r="G1083" s="11"/>
    </row>
    <row r="1084" spans="2:7" ht="12.75">
      <c r="B1084" s="14"/>
      <c r="C1084" s="11" t="s">
        <v>746</v>
      </c>
      <c r="D1084" s="9" t="s">
        <v>915</v>
      </c>
      <c r="E1084" s="10"/>
      <c r="F1084" s="10"/>
      <c r="G1084" s="11"/>
    </row>
    <row r="1085" spans="2:7" ht="12.75">
      <c r="B1085" s="14"/>
      <c r="C1085" s="11" t="s">
        <v>748</v>
      </c>
      <c r="D1085" s="9" t="s">
        <v>349</v>
      </c>
      <c r="E1085" s="10"/>
      <c r="F1085" s="10"/>
      <c r="G1085" s="11"/>
    </row>
    <row r="1086" spans="2:7" ht="12.75">
      <c r="B1086" s="14"/>
      <c r="C1086" s="11" t="s">
        <v>750</v>
      </c>
      <c r="D1086" s="9" t="s">
        <v>518</v>
      </c>
      <c r="E1086" s="10"/>
      <c r="F1086" s="10"/>
      <c r="G1086" s="11"/>
    </row>
    <row r="1087" spans="2:3" ht="12.75">
      <c r="B1087" s="28"/>
      <c r="C1087" s="28"/>
    </row>
    <row r="1088" spans="2:3" ht="12.75">
      <c r="B1088" s="28"/>
      <c r="C1088" s="28"/>
    </row>
    <row r="1089" spans="2:3" ht="12.75">
      <c r="B1089" s="28"/>
      <c r="C1089" s="28"/>
    </row>
    <row r="1090" spans="2:3" ht="12.75">
      <c r="B1090" s="28"/>
      <c r="C1090" s="28"/>
    </row>
    <row r="1091" spans="2:3" ht="12.75">
      <c r="B1091" s="28"/>
      <c r="C1091" s="28"/>
    </row>
    <row r="1092" spans="3:7" ht="15.75">
      <c r="C1092" s="222" t="s">
        <v>56</v>
      </c>
      <c r="D1092" s="222"/>
      <c r="E1092" s="222"/>
      <c r="F1092" s="222"/>
      <c r="G1092" s="222"/>
    </row>
    <row r="1093" spans="3:7" ht="15.75">
      <c r="C1093" s="1"/>
      <c r="D1093" s="1"/>
      <c r="E1093" s="1"/>
      <c r="F1093" s="223" t="s">
        <v>57</v>
      </c>
      <c r="G1093" s="223"/>
    </row>
    <row r="1094" spans="2:7" ht="12.75">
      <c r="B1094" s="14"/>
      <c r="C1094" s="36" t="s">
        <v>58</v>
      </c>
      <c r="D1094" s="3" t="s">
        <v>59</v>
      </c>
      <c r="E1094" s="4"/>
      <c r="F1094" s="4"/>
      <c r="G1094" s="5"/>
    </row>
    <row r="1095" spans="2:7" ht="12.75">
      <c r="B1095" s="14"/>
      <c r="C1095" s="132">
        <v>2088</v>
      </c>
      <c r="D1095" s="6" t="s">
        <v>521</v>
      </c>
      <c r="E1095" s="7"/>
      <c r="F1095" s="7"/>
      <c r="G1095" s="8"/>
    </row>
    <row r="1096" spans="2:7" ht="12.75">
      <c r="B1096" s="14"/>
      <c r="C1096" s="36" t="s">
        <v>61</v>
      </c>
      <c r="D1096" s="9"/>
      <c r="E1096" s="10"/>
      <c r="F1096" s="10"/>
      <c r="G1096" s="11"/>
    </row>
    <row r="1097" spans="2:7" ht="12.75">
      <c r="B1097" s="14"/>
      <c r="C1097" s="37" t="s">
        <v>62</v>
      </c>
      <c r="D1097" s="12" t="s">
        <v>865</v>
      </c>
      <c r="E1097" s="12" t="s">
        <v>866</v>
      </c>
      <c r="F1097" s="12" t="s">
        <v>867</v>
      </c>
      <c r="G1097" s="12" t="s">
        <v>868</v>
      </c>
    </row>
    <row r="1098" spans="2:7" ht="18">
      <c r="B1098" s="14"/>
      <c r="C1098" s="38" t="s">
        <v>882</v>
      </c>
      <c r="D1098" s="15" t="s">
        <v>869</v>
      </c>
      <c r="E1098" s="52">
        <f aca="true" t="shared" si="17" ref="E1098:G1100">E1099</f>
        <v>0</v>
      </c>
      <c r="F1098" s="52">
        <f t="shared" si="17"/>
        <v>3550</v>
      </c>
      <c r="G1098" s="52">
        <f t="shared" si="17"/>
        <v>3550</v>
      </c>
    </row>
    <row r="1099" spans="2:7" ht="15.75">
      <c r="B1099" s="14"/>
      <c r="C1099" s="38" t="s">
        <v>219</v>
      </c>
      <c r="D1099" s="15" t="s">
        <v>39</v>
      </c>
      <c r="E1099" s="50">
        <f t="shared" si="17"/>
        <v>0</v>
      </c>
      <c r="F1099" s="50">
        <f t="shared" si="17"/>
        <v>3550</v>
      </c>
      <c r="G1099" s="50">
        <f t="shared" si="17"/>
        <v>3550</v>
      </c>
    </row>
    <row r="1100" spans="2:7" ht="15">
      <c r="B1100" s="14" t="s">
        <v>713</v>
      </c>
      <c r="C1100" s="38" t="s">
        <v>892</v>
      </c>
      <c r="D1100" s="15" t="s">
        <v>875</v>
      </c>
      <c r="E1100" s="51">
        <f t="shared" si="17"/>
        <v>0</v>
      </c>
      <c r="F1100" s="51">
        <f t="shared" si="17"/>
        <v>3550</v>
      </c>
      <c r="G1100" s="51">
        <f t="shared" si="17"/>
        <v>3550</v>
      </c>
    </row>
    <row r="1101" spans="2:7" ht="12.75">
      <c r="B1101" s="91">
        <v>4590</v>
      </c>
      <c r="C1101" s="66" t="s">
        <v>894</v>
      </c>
      <c r="D1101" s="47" t="s">
        <v>876</v>
      </c>
      <c r="E1101" s="60">
        <v>0</v>
      </c>
      <c r="F1101" s="60">
        <v>3550</v>
      </c>
      <c r="G1101" s="60">
        <v>3550</v>
      </c>
    </row>
    <row r="1102" spans="2:7" ht="12.75">
      <c r="B1102" s="14"/>
      <c r="C1102" s="11" t="s">
        <v>207</v>
      </c>
      <c r="D1102" s="47" t="s">
        <v>207</v>
      </c>
      <c r="E1102" s="14"/>
      <c r="F1102" s="14"/>
      <c r="G1102" s="14"/>
    </row>
    <row r="1103" spans="2:7" ht="12.75">
      <c r="B1103" s="14"/>
      <c r="C1103" s="11"/>
      <c r="D1103" s="13"/>
      <c r="E1103" s="14"/>
      <c r="F1103" s="14"/>
      <c r="G1103" s="14"/>
    </row>
    <row r="1104" spans="2:7" ht="12.75">
      <c r="B1104" s="14"/>
      <c r="C1104" s="11"/>
      <c r="D1104" s="83"/>
      <c r="E1104" s="14"/>
      <c r="F1104" s="14"/>
      <c r="G1104" s="14"/>
    </row>
    <row r="1105" spans="2:7" ht="12.75">
      <c r="B1105" s="14"/>
      <c r="C1105" s="11"/>
      <c r="D1105" s="120" t="s">
        <v>348</v>
      </c>
      <c r="E1105" s="14"/>
      <c r="F1105" s="14"/>
      <c r="G1105" s="14"/>
    </row>
    <row r="1106" spans="2:7" ht="12.75">
      <c r="B1106" s="14"/>
      <c r="C1106" s="11"/>
      <c r="D1106" s="83"/>
      <c r="E1106" s="14"/>
      <c r="F1106" s="14"/>
      <c r="G1106" s="14"/>
    </row>
    <row r="1107" spans="2:7" ht="12.75">
      <c r="B1107" s="14"/>
      <c r="C1107" s="11"/>
      <c r="D1107" s="83"/>
      <c r="E1107" s="14"/>
      <c r="F1107" s="14"/>
      <c r="G1107" s="14"/>
    </row>
    <row r="1108" spans="2:7" ht="12.75">
      <c r="B1108" s="14"/>
      <c r="C1108" s="11"/>
      <c r="D1108" s="83"/>
      <c r="E1108" s="14"/>
      <c r="F1108" s="14"/>
      <c r="G1108" s="14"/>
    </row>
    <row r="1109" spans="2:7" ht="12.75">
      <c r="B1109" s="14"/>
      <c r="C1109" s="11"/>
      <c r="D1109" s="83"/>
      <c r="E1109" s="14"/>
      <c r="F1109" s="14"/>
      <c r="G1109" s="14"/>
    </row>
    <row r="1110" spans="2:7" ht="12.75">
      <c r="B1110" s="14"/>
      <c r="C1110" s="11"/>
      <c r="D1110" s="83"/>
      <c r="E1110" s="14"/>
      <c r="F1110" s="14"/>
      <c r="G1110" s="14"/>
    </row>
    <row r="1111" spans="2:7" ht="12.75">
      <c r="B1111" s="14"/>
      <c r="C1111" s="11"/>
      <c r="D1111" s="83"/>
      <c r="E1111" s="14"/>
      <c r="F1111" s="14"/>
      <c r="G1111" s="14"/>
    </row>
    <row r="1112" spans="2:7" ht="12.75">
      <c r="B1112" s="14"/>
      <c r="C1112" s="11"/>
      <c r="D1112" s="83"/>
      <c r="E1112" s="14"/>
      <c r="F1112" s="14"/>
      <c r="G1112" s="14"/>
    </row>
    <row r="1113" spans="2:7" ht="12.75">
      <c r="B1113" s="14"/>
      <c r="C1113" s="11"/>
      <c r="D1113" s="83"/>
      <c r="E1113" s="14"/>
      <c r="F1113" s="14"/>
      <c r="G1113" s="14"/>
    </row>
    <row r="1114" spans="2:7" ht="12.75">
      <c r="B1114" s="14"/>
      <c r="C1114" s="11"/>
      <c r="D1114" s="13"/>
      <c r="E1114" s="14"/>
      <c r="F1114" s="14"/>
      <c r="G1114" s="14"/>
    </row>
    <row r="1115" spans="2:7" ht="12.75">
      <c r="B1115" s="14"/>
      <c r="C1115" s="11"/>
      <c r="D1115" s="13"/>
      <c r="E1115" s="14"/>
      <c r="F1115" s="14"/>
      <c r="G1115" s="14"/>
    </row>
    <row r="1116" spans="2:7" ht="12.75">
      <c r="B1116" s="14"/>
      <c r="C1116" s="11"/>
      <c r="D1116" s="13"/>
      <c r="E1116" s="14"/>
      <c r="F1116" s="14"/>
      <c r="G1116" s="14"/>
    </row>
    <row r="1117" spans="2:7" ht="12.75">
      <c r="B1117" s="14"/>
      <c r="C1117" s="38" t="s">
        <v>873</v>
      </c>
      <c r="D1117" s="16" t="s">
        <v>874</v>
      </c>
      <c r="E1117" s="48">
        <f>E1098</f>
        <v>0</v>
      </c>
      <c r="F1117" s="48">
        <f>F1098</f>
        <v>3550</v>
      </c>
      <c r="G1117" s="48">
        <f>G1098</f>
        <v>3550</v>
      </c>
    </row>
    <row r="1118" spans="2:7" ht="12.75">
      <c r="B1118" s="14"/>
      <c r="C1118" s="38"/>
      <c r="D1118" s="18"/>
      <c r="E1118" s="4"/>
      <c r="F1118" s="4"/>
      <c r="G1118" s="5"/>
    </row>
    <row r="1119" spans="2:7" ht="12.75">
      <c r="B1119" s="14"/>
      <c r="C1119" s="38"/>
      <c r="D1119" s="18"/>
      <c r="E1119" s="19"/>
      <c r="F1119" s="19"/>
      <c r="G1119" s="20"/>
    </row>
    <row r="1120" spans="2:7" ht="12.75">
      <c r="B1120" s="14"/>
      <c r="C1120" s="38"/>
      <c r="D1120" s="18"/>
      <c r="E1120" s="19"/>
      <c r="F1120" s="19"/>
      <c r="G1120" s="20"/>
    </row>
    <row r="1121" spans="2:7" ht="12.75">
      <c r="B1121" s="35"/>
      <c r="C1121" s="38"/>
      <c r="D1121" s="18"/>
      <c r="E1121" s="19"/>
      <c r="F1121" s="19"/>
      <c r="G1121" s="20"/>
    </row>
    <row r="1122" spans="2:7" ht="12.75">
      <c r="B1122" s="14"/>
      <c r="C1122" s="38"/>
      <c r="D1122" s="18"/>
      <c r="E1122" s="19"/>
      <c r="F1122" s="19"/>
      <c r="G1122" s="20"/>
    </row>
    <row r="1123" spans="2:7" ht="12.75">
      <c r="B1123" s="14"/>
      <c r="C1123" s="38"/>
      <c r="D1123" s="18"/>
      <c r="E1123" s="19"/>
      <c r="F1123" s="19"/>
      <c r="G1123" s="20"/>
    </row>
    <row r="1124" spans="2:7" ht="12.75">
      <c r="B1124" s="14"/>
      <c r="C1124" s="11"/>
      <c r="D1124" s="21"/>
      <c r="E1124" s="22"/>
      <c r="F1124" s="22"/>
      <c r="G1124" s="23"/>
    </row>
    <row r="1125" spans="2:7" ht="12.75">
      <c r="B1125" s="14"/>
      <c r="C1125" s="11"/>
      <c r="D1125" s="21"/>
      <c r="E1125" s="22"/>
      <c r="F1125" s="22"/>
      <c r="G1125" s="23"/>
    </row>
    <row r="1126" spans="2:7" ht="12.75">
      <c r="B1126" s="14"/>
      <c r="C1126" s="11" t="s">
        <v>742</v>
      </c>
      <c r="D1126" s="9" t="s">
        <v>828</v>
      </c>
      <c r="E1126" s="10"/>
      <c r="F1126" s="10"/>
      <c r="G1126" s="11"/>
    </row>
    <row r="1127" spans="2:7" ht="12.75">
      <c r="B1127" s="14"/>
      <c r="C1127" s="11" t="s">
        <v>744</v>
      </c>
      <c r="D1127" s="9" t="s">
        <v>502</v>
      </c>
      <c r="E1127" s="10"/>
      <c r="F1127" s="10"/>
      <c r="G1127" s="11"/>
    </row>
    <row r="1128" spans="2:7" ht="12.75">
      <c r="B1128" s="14"/>
      <c r="C1128" s="11" t="s">
        <v>746</v>
      </c>
      <c r="D1128" s="9" t="s">
        <v>915</v>
      </c>
      <c r="E1128" s="10"/>
      <c r="F1128" s="10"/>
      <c r="G1128" s="11"/>
    </row>
    <row r="1129" spans="2:7" ht="12.75">
      <c r="B1129" s="14"/>
      <c r="C1129" s="11" t="s">
        <v>748</v>
      </c>
      <c r="D1129" s="9" t="s">
        <v>349</v>
      </c>
      <c r="E1129" s="10"/>
      <c r="F1129" s="10"/>
      <c r="G1129" s="11"/>
    </row>
    <row r="1130" spans="2:7" ht="12.75">
      <c r="B1130" s="14"/>
      <c r="C1130" s="11" t="s">
        <v>750</v>
      </c>
      <c r="D1130" s="9" t="s">
        <v>520</v>
      </c>
      <c r="E1130" s="10"/>
      <c r="F1130" s="10"/>
      <c r="G1130" s="11"/>
    </row>
    <row r="1131" spans="2:3" ht="12.75">
      <c r="B1131" s="28"/>
      <c r="C1131" s="28"/>
    </row>
    <row r="1132" spans="2:3" ht="12.75">
      <c r="B1132" s="28"/>
      <c r="C1132" s="28"/>
    </row>
    <row r="1133" spans="2:3" ht="12.75">
      <c r="B1133" s="28"/>
      <c r="C1133" s="28"/>
    </row>
    <row r="1134" spans="2:3" ht="12.75">
      <c r="B1134" s="28"/>
      <c r="C1134" s="28"/>
    </row>
    <row r="1135" spans="3:7" ht="15.75">
      <c r="C1135" s="222" t="s">
        <v>56</v>
      </c>
      <c r="D1135" s="222"/>
      <c r="E1135" s="222"/>
      <c r="F1135" s="222"/>
      <c r="G1135" s="222"/>
    </row>
    <row r="1136" spans="3:7" ht="15.75">
      <c r="C1136" s="1"/>
      <c r="D1136" s="1"/>
      <c r="E1136" s="1"/>
      <c r="F1136" s="223" t="s">
        <v>57</v>
      </c>
      <c r="G1136" s="223"/>
    </row>
    <row r="1137" spans="2:7" ht="12.75">
      <c r="B1137" s="14"/>
      <c r="C1137" s="36" t="s">
        <v>58</v>
      </c>
      <c r="D1137" s="3" t="s">
        <v>59</v>
      </c>
      <c r="E1137" s="4"/>
      <c r="F1137" s="4"/>
      <c r="G1137" s="5"/>
    </row>
    <row r="1138" spans="2:7" ht="12.75">
      <c r="B1138" s="14"/>
      <c r="C1138" s="132">
        <v>1117</v>
      </c>
      <c r="D1138" s="161" t="s">
        <v>161</v>
      </c>
      <c r="E1138" s="7"/>
      <c r="F1138" s="7"/>
      <c r="G1138" s="8"/>
    </row>
    <row r="1139" spans="2:7" ht="12.75">
      <c r="B1139" s="14"/>
      <c r="C1139" s="36" t="s">
        <v>61</v>
      </c>
      <c r="D1139" s="9"/>
      <c r="E1139" s="10"/>
      <c r="F1139" s="10"/>
      <c r="G1139" s="11"/>
    </row>
    <row r="1140" spans="2:7" ht="12.75">
      <c r="B1140" s="14"/>
      <c r="C1140" s="37" t="s">
        <v>62</v>
      </c>
      <c r="D1140" s="12" t="s">
        <v>865</v>
      </c>
      <c r="E1140" s="12" t="s">
        <v>866</v>
      </c>
      <c r="F1140" s="12" t="s">
        <v>867</v>
      </c>
      <c r="G1140" s="12" t="s">
        <v>868</v>
      </c>
    </row>
    <row r="1141" spans="2:7" ht="18">
      <c r="B1141" s="14"/>
      <c r="C1141" s="38" t="s">
        <v>216</v>
      </c>
      <c r="D1141" s="15" t="s">
        <v>751</v>
      </c>
      <c r="E1141" s="52">
        <f aca="true" t="shared" si="18" ref="E1141:G1142">E1142</f>
        <v>1000</v>
      </c>
      <c r="F1141" s="35">
        <f t="shared" si="18"/>
        <v>26000</v>
      </c>
      <c r="G1141" s="52">
        <f t="shared" si="18"/>
        <v>27000</v>
      </c>
    </row>
    <row r="1142" spans="2:7" ht="15.75">
      <c r="B1142" s="14"/>
      <c r="C1142" s="38" t="s">
        <v>217</v>
      </c>
      <c r="D1142" s="15" t="s">
        <v>752</v>
      </c>
      <c r="E1142" s="50">
        <f t="shared" si="18"/>
        <v>1000</v>
      </c>
      <c r="F1142" s="35">
        <f t="shared" si="18"/>
        <v>26000</v>
      </c>
      <c r="G1142" s="50">
        <f t="shared" si="18"/>
        <v>27000</v>
      </c>
    </row>
    <row r="1143" spans="2:7" ht="15">
      <c r="B1143" s="14" t="s">
        <v>713</v>
      </c>
      <c r="C1143" s="38" t="s">
        <v>218</v>
      </c>
      <c r="D1143" s="15" t="s">
        <v>875</v>
      </c>
      <c r="E1143" s="51">
        <f>E1144</f>
        <v>1000</v>
      </c>
      <c r="F1143" s="35">
        <f>F1144+F1145</f>
        <v>26000</v>
      </c>
      <c r="G1143" s="51">
        <f>G1144+G1145</f>
        <v>27000</v>
      </c>
    </row>
    <row r="1144" spans="2:7" ht="12.75">
      <c r="B1144" s="91" t="s">
        <v>353</v>
      </c>
      <c r="C1144" s="66" t="s">
        <v>822</v>
      </c>
      <c r="D1144" s="47" t="s">
        <v>825</v>
      </c>
      <c r="E1144" s="14">
        <v>1000</v>
      </c>
      <c r="F1144" s="14">
        <v>0</v>
      </c>
      <c r="G1144" s="14">
        <v>1000</v>
      </c>
    </row>
    <row r="1145" spans="2:7" ht="12.75">
      <c r="B1145" s="134" t="s">
        <v>162</v>
      </c>
      <c r="C1145" s="11" t="s">
        <v>822</v>
      </c>
      <c r="D1145" s="13" t="s">
        <v>825</v>
      </c>
      <c r="E1145" s="14">
        <v>0</v>
      </c>
      <c r="F1145" s="14">
        <v>26000</v>
      </c>
      <c r="G1145" s="14">
        <v>26000</v>
      </c>
    </row>
    <row r="1146" spans="2:7" ht="12.75">
      <c r="B1146" s="14"/>
      <c r="C1146" s="11"/>
      <c r="D1146" s="13"/>
      <c r="E1146" s="14"/>
      <c r="F1146" s="14"/>
      <c r="G1146" s="14"/>
    </row>
    <row r="1147" spans="2:7" ht="12.75">
      <c r="B1147" s="14"/>
      <c r="C1147" s="11"/>
      <c r="D1147" s="13"/>
      <c r="E1147" s="14"/>
      <c r="F1147" s="14"/>
      <c r="G1147" s="14"/>
    </row>
    <row r="1148" spans="2:7" ht="12.75">
      <c r="B1148" s="14"/>
      <c r="C1148" s="11"/>
      <c r="D1148" s="139" t="s">
        <v>163</v>
      </c>
      <c r="E1148" s="14"/>
      <c r="F1148" s="14"/>
      <c r="G1148" s="14"/>
    </row>
    <row r="1149" spans="2:7" ht="12.75">
      <c r="B1149" s="14"/>
      <c r="C1149" s="11"/>
      <c r="D1149" s="13"/>
      <c r="E1149" s="14"/>
      <c r="F1149" s="14"/>
      <c r="G1149" s="14"/>
    </row>
    <row r="1150" spans="2:7" ht="12.75">
      <c r="B1150" s="14"/>
      <c r="C1150" s="11"/>
      <c r="D1150" s="13"/>
      <c r="E1150" s="14"/>
      <c r="F1150" s="14"/>
      <c r="G1150" s="14"/>
    </row>
    <row r="1151" spans="2:7" ht="12.75">
      <c r="B1151" s="14"/>
      <c r="C1151" s="11"/>
      <c r="D1151" s="13"/>
      <c r="E1151" s="14"/>
      <c r="F1151" s="14"/>
      <c r="G1151" s="14"/>
    </row>
    <row r="1152" spans="2:7" ht="12.75">
      <c r="B1152" s="14"/>
      <c r="C1152" s="11"/>
      <c r="D1152" s="13"/>
      <c r="E1152" s="14"/>
      <c r="F1152" s="14"/>
      <c r="G1152" s="14"/>
    </row>
    <row r="1153" spans="2:7" ht="12.75">
      <c r="B1153" s="14"/>
      <c r="C1153" s="11"/>
      <c r="D1153" s="13"/>
      <c r="E1153" s="14"/>
      <c r="F1153" s="14"/>
      <c r="G1153" s="14"/>
    </row>
    <row r="1154" spans="2:7" ht="12.75">
      <c r="B1154" s="14"/>
      <c r="C1154" s="38" t="s">
        <v>873</v>
      </c>
      <c r="D1154" s="16" t="s">
        <v>874</v>
      </c>
      <c r="E1154" s="48">
        <f>E1141</f>
        <v>1000</v>
      </c>
      <c r="F1154" s="48">
        <f>F1141</f>
        <v>26000</v>
      </c>
      <c r="G1154" s="48">
        <f>G1141</f>
        <v>27000</v>
      </c>
    </row>
    <row r="1155" spans="2:7" ht="12.75">
      <c r="B1155" s="14"/>
      <c r="C1155" s="38"/>
      <c r="D1155" s="18"/>
      <c r="E1155" s="4"/>
      <c r="F1155" s="4"/>
      <c r="G1155" s="5"/>
    </row>
    <row r="1156" spans="2:7" ht="12.75">
      <c r="B1156" s="14"/>
      <c r="C1156" s="38"/>
      <c r="D1156" s="18"/>
      <c r="E1156" s="19"/>
      <c r="F1156" s="19"/>
      <c r="G1156" s="20"/>
    </row>
    <row r="1157" spans="2:7" ht="12.75">
      <c r="B1157" s="14"/>
      <c r="C1157" s="38"/>
      <c r="D1157" s="18"/>
      <c r="E1157" s="19"/>
      <c r="F1157" s="19"/>
      <c r="G1157" s="20"/>
    </row>
    <row r="1158" spans="2:7" ht="12.75">
      <c r="B1158" s="14"/>
      <c r="C1158" s="38"/>
      <c r="D1158" s="18"/>
      <c r="E1158" s="19"/>
      <c r="F1158" s="19"/>
      <c r="G1158" s="20"/>
    </row>
    <row r="1159" spans="2:7" ht="12.75">
      <c r="B1159" s="14"/>
      <c r="C1159" s="38"/>
      <c r="D1159" s="18"/>
      <c r="E1159" s="19"/>
      <c r="F1159" s="19"/>
      <c r="G1159" s="20"/>
    </row>
    <row r="1160" spans="2:7" ht="12.75">
      <c r="B1160" s="14"/>
      <c r="C1160" s="38"/>
      <c r="D1160" s="18"/>
      <c r="E1160" s="19"/>
      <c r="F1160" s="19"/>
      <c r="G1160" s="20"/>
    </row>
    <row r="1161" spans="2:7" ht="12.75">
      <c r="B1161" s="14"/>
      <c r="C1161" s="11"/>
      <c r="D1161" s="21"/>
      <c r="E1161" s="22"/>
      <c r="F1161" s="22"/>
      <c r="G1161" s="23"/>
    </row>
    <row r="1162" spans="2:7" ht="12.75">
      <c r="B1162" s="14"/>
      <c r="C1162" s="11"/>
      <c r="D1162" s="21"/>
      <c r="E1162" s="22"/>
      <c r="F1162" s="22"/>
      <c r="G1162" s="23"/>
    </row>
    <row r="1163" spans="2:7" ht="12.75">
      <c r="B1163" s="14"/>
      <c r="C1163" s="11" t="s">
        <v>742</v>
      </c>
      <c r="D1163" s="9" t="s">
        <v>828</v>
      </c>
      <c r="E1163" s="10"/>
      <c r="F1163" s="10"/>
      <c r="G1163" s="11"/>
    </row>
    <row r="1164" spans="2:7" ht="12.75">
      <c r="B1164" s="14"/>
      <c r="C1164" s="11" t="s">
        <v>744</v>
      </c>
      <c r="D1164" s="9" t="s">
        <v>846</v>
      </c>
      <c r="E1164" s="10"/>
      <c r="F1164" s="10"/>
      <c r="G1164" s="11"/>
    </row>
    <row r="1165" spans="2:7" ht="12.75">
      <c r="B1165" s="14"/>
      <c r="C1165" s="11" t="s">
        <v>746</v>
      </c>
      <c r="D1165" s="9" t="s">
        <v>915</v>
      </c>
      <c r="E1165" s="10"/>
      <c r="F1165" s="10"/>
      <c r="G1165" s="11"/>
    </row>
    <row r="1166" spans="2:7" ht="12.75">
      <c r="B1166" s="14"/>
      <c r="C1166" s="11" t="s">
        <v>748</v>
      </c>
      <c r="D1166" s="9" t="s">
        <v>73</v>
      </c>
      <c r="E1166" s="10"/>
      <c r="F1166" s="10"/>
      <c r="G1166" s="11"/>
    </row>
    <row r="1167" spans="2:7" ht="12.75">
      <c r="B1167" s="14"/>
      <c r="C1167" s="11" t="s">
        <v>750</v>
      </c>
      <c r="D1167" s="9" t="s">
        <v>164</v>
      </c>
      <c r="E1167" s="10"/>
      <c r="F1167" s="10"/>
      <c r="G1167" s="11"/>
    </row>
    <row r="1168" spans="2:3" ht="12.75">
      <c r="B1168" s="28"/>
      <c r="C1168" s="28"/>
    </row>
    <row r="1169" spans="2:3" ht="12.75">
      <c r="B1169" s="28"/>
      <c r="C1169" s="28"/>
    </row>
    <row r="1170" spans="2:3" ht="12.75">
      <c r="B1170" s="28"/>
      <c r="C1170" s="28"/>
    </row>
    <row r="1171" spans="2:3" ht="12.75">
      <c r="B1171" s="28"/>
      <c r="C1171" s="28"/>
    </row>
    <row r="1172" spans="2:3" ht="12.75">
      <c r="B1172" s="28"/>
      <c r="C1172" s="28"/>
    </row>
    <row r="1173" spans="2:3" ht="12.75">
      <c r="B1173" s="28"/>
      <c r="C1173" s="28"/>
    </row>
    <row r="1174" spans="2:3" ht="12.75">
      <c r="B1174" s="28"/>
      <c r="C1174" s="28"/>
    </row>
    <row r="1175" spans="2:3" ht="12.75">
      <c r="B1175" s="28"/>
      <c r="C1175" s="28"/>
    </row>
    <row r="1176" spans="2:3" ht="12.75">
      <c r="B1176" s="28"/>
      <c r="C1176" s="28"/>
    </row>
    <row r="1177" spans="2:3" ht="12.75">
      <c r="B1177" s="28"/>
      <c r="C1177" s="28"/>
    </row>
    <row r="1178" spans="2:3" ht="12.75">
      <c r="B1178" s="28"/>
      <c r="C1178" s="28"/>
    </row>
    <row r="1179" spans="2:3" ht="12.75">
      <c r="B1179" s="28"/>
      <c r="C1179" s="28"/>
    </row>
    <row r="1180" spans="2:3" ht="12.75">
      <c r="B1180" s="28"/>
      <c r="C1180" s="28"/>
    </row>
    <row r="1181" spans="2:3" ht="12.75">
      <c r="B1181" s="28"/>
      <c r="C1181" s="28"/>
    </row>
    <row r="1182" spans="2:3" ht="12.75">
      <c r="B1182" s="28"/>
      <c r="C1182" s="28"/>
    </row>
    <row r="1183" spans="2:3" ht="12.75">
      <c r="B1183" s="28"/>
      <c r="C1183" s="28"/>
    </row>
    <row r="1184" spans="2:3" ht="12.75">
      <c r="B1184" s="28"/>
      <c r="C1184" s="28"/>
    </row>
    <row r="1185" spans="2:3" ht="12.75">
      <c r="B1185" s="28"/>
      <c r="C1185" s="28"/>
    </row>
    <row r="1186" spans="2:3" ht="12.75">
      <c r="B1186" s="28"/>
      <c r="C1186" s="28"/>
    </row>
    <row r="1187" spans="2:3" ht="12.75">
      <c r="B1187" s="28"/>
      <c r="C1187" s="28"/>
    </row>
    <row r="1188" spans="2:3" ht="12.75">
      <c r="B1188" s="28"/>
      <c r="C1188" s="28"/>
    </row>
    <row r="1189" spans="2:3" ht="12.75">
      <c r="B1189" s="28"/>
      <c r="C1189" s="28"/>
    </row>
    <row r="1190" spans="2:3" ht="12.75">
      <c r="B1190" s="28"/>
      <c r="C1190" s="28"/>
    </row>
    <row r="1191" spans="2:3" ht="12.75">
      <c r="B1191" s="28"/>
      <c r="C1191" s="28"/>
    </row>
    <row r="1192" spans="2:3" ht="12.75">
      <c r="B1192" s="28"/>
      <c r="C1192" s="28"/>
    </row>
  </sheetData>
  <sheetProtection/>
  <mergeCells count="49">
    <mergeCell ref="F962:G962"/>
    <mergeCell ref="C1008:G1008"/>
    <mergeCell ref="F1009:G1009"/>
    <mergeCell ref="C1048:G1048"/>
    <mergeCell ref="C1135:G1135"/>
    <mergeCell ref="F1136:G1136"/>
    <mergeCell ref="F1049:G1049"/>
    <mergeCell ref="C1092:G1092"/>
    <mergeCell ref="F1093:G1093"/>
    <mergeCell ref="F805:G805"/>
    <mergeCell ref="C845:G845"/>
    <mergeCell ref="C961:G961"/>
    <mergeCell ref="C882:G882"/>
    <mergeCell ref="F884:G884"/>
    <mergeCell ref="C920:G920"/>
    <mergeCell ref="F921:G921"/>
    <mergeCell ref="C666:G666"/>
    <mergeCell ref="C616:G616"/>
    <mergeCell ref="F617:G617"/>
    <mergeCell ref="C766:G766"/>
    <mergeCell ref="F767:G767"/>
    <mergeCell ref="C804:G804"/>
    <mergeCell ref="C332:G332"/>
    <mergeCell ref="F333:G333"/>
    <mergeCell ref="C375:G375"/>
    <mergeCell ref="F376:G376"/>
    <mergeCell ref="F478:G478"/>
    <mergeCell ref="F667:G667"/>
    <mergeCell ref="C565:G565"/>
    <mergeCell ref="F566:G566"/>
    <mergeCell ref="C515:G515"/>
    <mergeCell ref="F516:G516"/>
    <mergeCell ref="F243:G243"/>
    <mergeCell ref="C1:G1"/>
    <mergeCell ref="F2:G2"/>
    <mergeCell ref="C54:G54"/>
    <mergeCell ref="C95:G95"/>
    <mergeCell ref="C144:G144"/>
    <mergeCell ref="F145:G145"/>
    <mergeCell ref="C724:G724"/>
    <mergeCell ref="F96:G96"/>
    <mergeCell ref="C477:G477"/>
    <mergeCell ref="C189:G189"/>
    <mergeCell ref="C426:G426"/>
    <mergeCell ref="F427:G427"/>
    <mergeCell ref="C286:G286"/>
    <mergeCell ref="F287:G287"/>
    <mergeCell ref="F190:G190"/>
    <mergeCell ref="C242:G242"/>
  </mergeCells>
  <printOptions horizontalCentered="1" verticalCentered="1"/>
  <pageMargins left="0.3937007874015748" right="0.5905511811023623" top="0.5118110236220472" bottom="0.5905511811023623" header="0.35433070866141736" footer="0.511811023622047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27"/>
  <sheetViews>
    <sheetView showGridLines="0" zoomScale="75" zoomScaleNormal="75" zoomScalePageLayoutView="0" workbookViewId="0" topLeftCell="D19">
      <selection activeCell="H918" sqref="H918"/>
    </sheetView>
  </sheetViews>
  <sheetFormatPr defaultColWidth="9.140625" defaultRowHeight="12.75"/>
  <cols>
    <col min="1" max="1" width="0.9921875" style="0" customWidth="1"/>
    <col min="2" max="2" width="14.421875" style="0" customWidth="1"/>
    <col min="3" max="3" width="22.28125" style="0" customWidth="1"/>
    <col min="4" max="4" width="57.28125" style="0" customWidth="1"/>
    <col min="5" max="5" width="17.421875" style="0" customWidth="1"/>
    <col min="6" max="6" width="16.7109375" style="0" customWidth="1"/>
    <col min="7" max="7" width="26.140625" style="0" customWidth="1"/>
  </cols>
  <sheetData>
    <row r="1" spans="3:7" ht="15.75">
      <c r="C1" s="222" t="s">
        <v>56</v>
      </c>
      <c r="D1" s="222"/>
      <c r="E1" s="222"/>
      <c r="F1" s="222"/>
      <c r="G1" s="222"/>
    </row>
    <row r="2" spans="3:7" ht="15.75">
      <c r="C2" s="1"/>
      <c r="D2" s="1"/>
      <c r="E2" s="1"/>
      <c r="F2" s="223" t="s">
        <v>57</v>
      </c>
      <c r="G2" s="223"/>
    </row>
    <row r="3" spans="2:7" ht="12.75">
      <c r="B3" s="14"/>
      <c r="C3" s="36" t="s">
        <v>58</v>
      </c>
      <c r="D3" s="3" t="s">
        <v>59</v>
      </c>
      <c r="E3" s="4"/>
      <c r="F3" s="4"/>
      <c r="G3" s="5"/>
    </row>
    <row r="4" spans="2:7" ht="12.75">
      <c r="B4" s="14"/>
      <c r="C4" s="37">
        <v>2154</v>
      </c>
      <c r="D4" s="6" t="s">
        <v>306</v>
      </c>
      <c r="E4" s="7"/>
      <c r="F4" s="7"/>
      <c r="G4" s="8"/>
    </row>
    <row r="5" spans="2:7" ht="12.75">
      <c r="B5" s="14"/>
      <c r="C5" s="36" t="s">
        <v>61</v>
      </c>
      <c r="D5" s="9"/>
      <c r="E5" s="10"/>
      <c r="F5" s="10"/>
      <c r="G5" s="11"/>
    </row>
    <row r="6" spans="2:7" ht="12.75">
      <c r="B6" s="14"/>
      <c r="C6" s="37" t="s">
        <v>62</v>
      </c>
      <c r="D6" s="12" t="s">
        <v>865</v>
      </c>
      <c r="E6" s="12" t="s">
        <v>866</v>
      </c>
      <c r="F6" s="12" t="s">
        <v>867</v>
      </c>
      <c r="G6" s="12" t="s">
        <v>868</v>
      </c>
    </row>
    <row r="7" spans="2:7" ht="18">
      <c r="B7" s="14"/>
      <c r="C7" s="15" t="s">
        <v>882</v>
      </c>
      <c r="D7" s="15" t="s">
        <v>869</v>
      </c>
      <c r="E7" s="52">
        <f>E8</f>
        <v>5700</v>
      </c>
      <c r="F7" s="52">
        <f>F8</f>
        <v>1440</v>
      </c>
      <c r="G7" s="52">
        <f>E7++F7</f>
        <v>7140</v>
      </c>
    </row>
    <row r="8" spans="2:7" ht="15.75">
      <c r="B8" s="14"/>
      <c r="C8" s="15" t="s">
        <v>887</v>
      </c>
      <c r="D8" s="15" t="s">
        <v>872</v>
      </c>
      <c r="E8" s="50">
        <f>E9</f>
        <v>5700</v>
      </c>
      <c r="F8" s="50">
        <f>F9</f>
        <v>1440</v>
      </c>
      <c r="G8" s="50">
        <f>E8++F8</f>
        <v>7140</v>
      </c>
    </row>
    <row r="9" spans="2:7" ht="12.75">
      <c r="B9" s="14" t="s">
        <v>714</v>
      </c>
      <c r="C9" s="15" t="s">
        <v>892</v>
      </c>
      <c r="D9" s="15" t="s">
        <v>875</v>
      </c>
      <c r="E9" s="35">
        <f>SUM(E10:E14)</f>
        <v>5700</v>
      </c>
      <c r="F9" s="35">
        <f>SUM(F10:F14)</f>
        <v>1440</v>
      </c>
      <c r="G9" s="35">
        <f>E9+F9</f>
        <v>7140</v>
      </c>
    </row>
    <row r="10" spans="2:7" ht="12.75">
      <c r="B10" s="91" t="s">
        <v>712</v>
      </c>
      <c r="C10" s="47" t="s">
        <v>222</v>
      </c>
      <c r="D10" s="47" t="s">
        <v>876</v>
      </c>
      <c r="E10" s="60">
        <v>3000</v>
      </c>
      <c r="F10" s="60">
        <v>0</v>
      </c>
      <c r="G10" s="60">
        <f>E10+F10</f>
        <v>3000</v>
      </c>
    </row>
    <row r="11" spans="2:7" ht="12.75">
      <c r="B11" s="135" t="s">
        <v>601</v>
      </c>
      <c r="C11" s="13" t="s">
        <v>222</v>
      </c>
      <c r="D11" s="13" t="s">
        <v>876</v>
      </c>
      <c r="E11" s="14">
        <v>0</v>
      </c>
      <c r="F11" s="14">
        <v>1440</v>
      </c>
      <c r="G11" s="14">
        <f>E11+F11</f>
        <v>1440</v>
      </c>
    </row>
    <row r="12" spans="2:7" ht="12.75">
      <c r="B12" s="91" t="s">
        <v>712</v>
      </c>
      <c r="C12" s="13" t="s">
        <v>355</v>
      </c>
      <c r="D12" s="13" t="s">
        <v>861</v>
      </c>
      <c r="E12" s="14">
        <v>1000</v>
      </c>
      <c r="F12" s="14">
        <v>0</v>
      </c>
      <c r="G12" s="14">
        <v>1000</v>
      </c>
    </row>
    <row r="13" spans="2:7" ht="12.75">
      <c r="B13" s="91" t="s">
        <v>712</v>
      </c>
      <c r="C13" s="13" t="s">
        <v>768</v>
      </c>
      <c r="D13" s="13" t="s">
        <v>877</v>
      </c>
      <c r="E13" s="14">
        <v>700</v>
      </c>
      <c r="F13" s="14">
        <v>0</v>
      </c>
      <c r="G13" s="14">
        <f>E13+F13</f>
        <v>700</v>
      </c>
    </row>
    <row r="14" spans="2:7" ht="12.75">
      <c r="B14" s="91" t="s">
        <v>712</v>
      </c>
      <c r="C14" s="47" t="s">
        <v>221</v>
      </c>
      <c r="D14" s="13" t="s">
        <v>230</v>
      </c>
      <c r="E14" s="14">
        <v>1000</v>
      </c>
      <c r="F14" s="14">
        <v>0</v>
      </c>
      <c r="G14" s="14">
        <f>E14+F14</f>
        <v>1000</v>
      </c>
    </row>
    <row r="15" spans="2:7" ht="12.75">
      <c r="B15" s="89"/>
      <c r="C15" s="15"/>
      <c r="D15" s="13"/>
      <c r="E15" s="35"/>
      <c r="F15" s="35"/>
      <c r="G15" s="35"/>
    </row>
    <row r="16" spans="2:7" ht="12.75">
      <c r="B16" s="89"/>
      <c r="C16" s="13"/>
      <c r="D16" s="13"/>
      <c r="E16" s="35"/>
      <c r="F16" s="35"/>
      <c r="G16" s="35"/>
    </row>
    <row r="17" spans="2:7" ht="12.75">
      <c r="B17" s="14"/>
      <c r="C17" s="38"/>
      <c r="D17" s="80" t="s">
        <v>602</v>
      </c>
      <c r="E17" s="35"/>
      <c r="F17" s="35"/>
      <c r="G17" s="35"/>
    </row>
    <row r="18" spans="2:7" ht="12.75">
      <c r="B18" s="14"/>
      <c r="C18" s="11"/>
      <c r="D18" s="13"/>
      <c r="E18" s="14"/>
      <c r="F18" s="14"/>
      <c r="G18" s="14"/>
    </row>
    <row r="19" spans="2:7" ht="12.75">
      <c r="B19" s="14"/>
      <c r="C19" s="11"/>
      <c r="D19" s="13"/>
      <c r="E19" s="14"/>
      <c r="F19" s="14"/>
      <c r="G19" s="14"/>
    </row>
    <row r="20" spans="2:7" ht="12.75">
      <c r="B20" s="14"/>
      <c r="C20" s="11"/>
      <c r="D20" s="13"/>
      <c r="E20" s="14"/>
      <c r="F20" s="14"/>
      <c r="G20" s="14"/>
    </row>
    <row r="21" spans="2:7" ht="12.75">
      <c r="B21" s="14"/>
      <c r="C21" s="11"/>
      <c r="D21" s="13"/>
      <c r="E21" s="14"/>
      <c r="F21" s="14"/>
      <c r="G21" s="14"/>
    </row>
    <row r="22" spans="2:7" ht="12.75">
      <c r="B22" s="14"/>
      <c r="C22" s="11"/>
      <c r="D22" s="13"/>
      <c r="E22" s="14"/>
      <c r="F22" s="14"/>
      <c r="G22" s="14"/>
    </row>
    <row r="23" spans="2:7" ht="12.75">
      <c r="B23" s="14"/>
      <c r="C23" s="11"/>
      <c r="D23" s="13"/>
      <c r="E23" s="14"/>
      <c r="F23" s="14"/>
      <c r="G23" s="14"/>
    </row>
    <row r="24" spans="2:7" ht="12.75">
      <c r="B24" s="14"/>
      <c r="C24" s="11"/>
      <c r="D24" s="13"/>
      <c r="E24" s="14"/>
      <c r="F24" s="14"/>
      <c r="G24" s="14"/>
    </row>
    <row r="25" spans="2:7" ht="12.75">
      <c r="B25" s="14"/>
      <c r="C25" s="38" t="s">
        <v>873</v>
      </c>
      <c r="D25" s="16" t="s">
        <v>874</v>
      </c>
      <c r="E25" s="48">
        <f>E7</f>
        <v>5700</v>
      </c>
      <c r="F25" s="48">
        <f>F7</f>
        <v>1440</v>
      </c>
      <c r="G25" s="48">
        <f>G7</f>
        <v>7140</v>
      </c>
    </row>
    <row r="26" spans="2:7" ht="12.75">
      <c r="B26" s="14"/>
      <c r="C26" s="38"/>
      <c r="D26" s="18"/>
      <c r="E26" s="4"/>
      <c r="F26" s="4"/>
      <c r="G26" s="5"/>
    </row>
    <row r="27" spans="2:7" ht="12.75">
      <c r="B27" s="14"/>
      <c r="C27" s="38"/>
      <c r="D27" s="18"/>
      <c r="E27" s="19"/>
      <c r="F27" s="19"/>
      <c r="G27" s="20"/>
    </row>
    <row r="28" spans="2:7" ht="12.75">
      <c r="B28" s="14"/>
      <c r="C28" s="38"/>
      <c r="D28" s="18"/>
      <c r="E28" s="19"/>
      <c r="F28" s="19"/>
      <c r="G28" s="20"/>
    </row>
    <row r="29" spans="2:7" ht="12.75">
      <c r="B29" s="14"/>
      <c r="C29" s="38"/>
      <c r="D29" s="18"/>
      <c r="E29" s="19"/>
      <c r="F29" s="19"/>
      <c r="G29" s="20"/>
    </row>
    <row r="30" spans="2:7" ht="12.75">
      <c r="B30" s="14"/>
      <c r="C30" s="38"/>
      <c r="D30" s="18"/>
      <c r="E30" s="19"/>
      <c r="F30" s="19"/>
      <c r="G30" s="20"/>
    </row>
    <row r="31" spans="2:7" ht="12.75">
      <c r="B31" s="14"/>
      <c r="C31" s="38"/>
      <c r="D31" s="18"/>
      <c r="E31" s="19"/>
      <c r="F31" s="19"/>
      <c r="G31" s="20"/>
    </row>
    <row r="32" spans="2:7" ht="12.75">
      <c r="B32" s="14"/>
      <c r="C32" s="11"/>
      <c r="D32" s="21"/>
      <c r="E32" s="22"/>
      <c r="F32" s="22"/>
      <c r="G32" s="23"/>
    </row>
    <row r="33" spans="2:7" ht="12.75">
      <c r="B33" s="14"/>
      <c r="C33" s="11"/>
      <c r="D33" s="21"/>
      <c r="E33" s="22"/>
      <c r="F33" s="22"/>
      <c r="G33" s="23"/>
    </row>
    <row r="34" spans="2:7" ht="12.75">
      <c r="B34" s="14"/>
      <c r="C34" s="11" t="s">
        <v>742</v>
      </c>
      <c r="D34" s="9" t="s">
        <v>828</v>
      </c>
      <c r="E34" s="10"/>
      <c r="F34" s="10"/>
      <c r="G34" s="11"/>
    </row>
    <row r="35" spans="2:7" ht="12.75">
      <c r="B35" s="14"/>
      <c r="C35" s="11" t="s">
        <v>744</v>
      </c>
      <c r="D35" s="9" t="s">
        <v>288</v>
      </c>
      <c r="E35" s="10"/>
      <c r="F35" s="10"/>
      <c r="G35" s="11"/>
    </row>
    <row r="36" spans="2:7" ht="12.75">
      <c r="B36" s="14"/>
      <c r="C36" s="11" t="s">
        <v>746</v>
      </c>
      <c r="D36" s="9" t="s">
        <v>815</v>
      </c>
      <c r="E36" s="10"/>
      <c r="F36" s="10"/>
      <c r="G36" s="11"/>
    </row>
    <row r="37" spans="2:7" ht="12.75">
      <c r="B37" s="14"/>
      <c r="C37" s="11" t="s">
        <v>748</v>
      </c>
      <c r="D37" s="9" t="s">
        <v>816</v>
      </c>
      <c r="E37" s="10"/>
      <c r="F37" s="10"/>
      <c r="G37" s="11"/>
    </row>
    <row r="38" spans="2:7" ht="12.75">
      <c r="B38" s="14"/>
      <c r="C38" s="11" t="s">
        <v>750</v>
      </c>
      <c r="D38" s="9" t="s">
        <v>289</v>
      </c>
      <c r="E38" s="10"/>
      <c r="F38" s="10"/>
      <c r="G38" s="11"/>
    </row>
    <row r="41" spans="4:7" ht="12.75">
      <c r="D41" s="78" t="s">
        <v>603</v>
      </c>
      <c r="E41" s="175">
        <f>E25+E75+E125+E171+E217+E260+E309+E353+E398+E453+E544+E590+E640+E684+E731+E773+E818+E866+E918</f>
        <v>341600</v>
      </c>
      <c r="G41" s="176" t="s">
        <v>436</v>
      </c>
    </row>
    <row r="42" spans="4:7" ht="12.75">
      <c r="D42" s="13" t="s">
        <v>313</v>
      </c>
      <c r="E42" s="14">
        <f>F25+F75+F125+F398+F495+F590</f>
        <v>88284</v>
      </c>
      <c r="G42" s="178">
        <f>G25+G75+G125+G171+G260+G309+G353+G398+G453+G495+G544+G590+G640+G684+G731+G773+G818+G217+G866+G918</f>
        <v>429884</v>
      </c>
    </row>
    <row r="43" spans="4:7" ht="12.75">
      <c r="D43" s="15" t="s">
        <v>315</v>
      </c>
      <c r="E43" s="35">
        <f>SUM(E41:E42)</f>
        <v>429884</v>
      </c>
      <c r="G43" s="45"/>
    </row>
    <row r="44" ht="12.75">
      <c r="G44" s="45"/>
    </row>
    <row r="50" spans="3:7" ht="15.75">
      <c r="C50" s="222" t="s">
        <v>56</v>
      </c>
      <c r="D50" s="222"/>
      <c r="E50" s="222"/>
      <c r="F50" s="222"/>
      <c r="G50" s="222"/>
    </row>
    <row r="51" spans="3:7" ht="15.75">
      <c r="C51" s="1"/>
      <c r="D51" s="1"/>
      <c r="E51" s="1"/>
      <c r="F51" s="223" t="s">
        <v>57</v>
      </c>
      <c r="G51" s="223"/>
    </row>
    <row r="52" spans="2:7" ht="12.75">
      <c r="B52" s="14"/>
      <c r="C52" s="36" t="s">
        <v>58</v>
      </c>
      <c r="D52" s="3" t="s">
        <v>59</v>
      </c>
      <c r="E52" s="4"/>
      <c r="F52" s="4"/>
      <c r="G52" s="5"/>
    </row>
    <row r="53" spans="2:7" ht="12.75">
      <c r="B53" s="14"/>
      <c r="C53" s="132">
        <v>2163</v>
      </c>
      <c r="D53" s="6" t="s">
        <v>703</v>
      </c>
      <c r="E53" s="7"/>
      <c r="F53" s="7"/>
      <c r="G53" s="8"/>
    </row>
    <row r="54" spans="2:7" ht="12.75">
      <c r="B54" s="14"/>
      <c r="C54" s="36" t="s">
        <v>61</v>
      </c>
      <c r="D54" s="9"/>
      <c r="E54" s="10"/>
      <c r="F54" s="10"/>
      <c r="G54" s="11"/>
    </row>
    <row r="55" spans="2:7" ht="12.75">
      <c r="B55" s="14"/>
      <c r="C55" s="37" t="s">
        <v>62</v>
      </c>
      <c r="D55" s="12" t="s">
        <v>865</v>
      </c>
      <c r="E55" s="12" t="s">
        <v>866</v>
      </c>
      <c r="F55" s="12" t="s">
        <v>867</v>
      </c>
      <c r="G55" s="12" t="s">
        <v>868</v>
      </c>
    </row>
    <row r="56" spans="2:7" ht="18">
      <c r="B56" s="14"/>
      <c r="C56" s="15" t="s">
        <v>882</v>
      </c>
      <c r="D56" s="15" t="s">
        <v>869</v>
      </c>
      <c r="E56" s="50">
        <f>E57</f>
        <v>2000</v>
      </c>
      <c r="F56" s="50">
        <f>F57</f>
        <v>3784</v>
      </c>
      <c r="G56" s="52">
        <f aca="true" t="shared" si="0" ref="G56:G61">E56+F56</f>
        <v>5784</v>
      </c>
    </row>
    <row r="57" spans="2:7" ht="15.75">
      <c r="B57" s="14"/>
      <c r="C57" s="15" t="s">
        <v>887</v>
      </c>
      <c r="D57" s="15" t="s">
        <v>872</v>
      </c>
      <c r="E57" s="51">
        <f>E58</f>
        <v>2000</v>
      </c>
      <c r="F57" s="51">
        <f>F58</f>
        <v>3784</v>
      </c>
      <c r="G57" s="50">
        <f t="shared" si="0"/>
        <v>5784</v>
      </c>
    </row>
    <row r="58" spans="2:7" ht="15">
      <c r="B58" s="14" t="s">
        <v>714</v>
      </c>
      <c r="C58" s="15" t="s">
        <v>892</v>
      </c>
      <c r="D58" s="15" t="s">
        <v>875</v>
      </c>
      <c r="E58" s="51">
        <f>SUM(E59:E61)</f>
        <v>2000</v>
      </c>
      <c r="F58" s="51">
        <f>SUM(F59:F61)</f>
        <v>3784</v>
      </c>
      <c r="G58" s="51">
        <f t="shared" si="0"/>
        <v>5784</v>
      </c>
    </row>
    <row r="59" spans="2:7" ht="12.75">
      <c r="B59" s="91" t="s">
        <v>712</v>
      </c>
      <c r="C59" s="47" t="s">
        <v>222</v>
      </c>
      <c r="D59" s="47" t="s">
        <v>876</v>
      </c>
      <c r="E59" s="60">
        <v>1000</v>
      </c>
      <c r="F59" s="60">
        <v>0</v>
      </c>
      <c r="G59" s="60">
        <f t="shared" si="0"/>
        <v>1000</v>
      </c>
    </row>
    <row r="60" spans="2:7" ht="12.75">
      <c r="B60" s="91">
        <v>1060</v>
      </c>
      <c r="C60" s="13" t="s">
        <v>222</v>
      </c>
      <c r="D60" s="13" t="s">
        <v>876</v>
      </c>
      <c r="E60" s="14">
        <v>0</v>
      </c>
      <c r="F60" s="60">
        <v>3784</v>
      </c>
      <c r="G60" s="60">
        <f t="shared" si="0"/>
        <v>3784</v>
      </c>
    </row>
    <row r="61" spans="2:7" ht="12.75">
      <c r="B61" s="91" t="s">
        <v>712</v>
      </c>
      <c r="C61" s="47" t="s">
        <v>221</v>
      </c>
      <c r="D61" s="13" t="s">
        <v>230</v>
      </c>
      <c r="E61" s="60">
        <v>1000</v>
      </c>
      <c r="F61" s="60">
        <v>0</v>
      </c>
      <c r="G61" s="60">
        <f t="shared" si="0"/>
        <v>1000</v>
      </c>
    </row>
    <row r="62" spans="2:7" ht="12.75">
      <c r="B62" s="91"/>
      <c r="C62" s="15"/>
      <c r="D62" s="13"/>
      <c r="E62" s="35"/>
      <c r="F62" s="60"/>
      <c r="G62" s="35"/>
    </row>
    <row r="63" spans="2:7" ht="12.75">
      <c r="B63" s="14"/>
      <c r="C63" s="11"/>
      <c r="D63" s="13"/>
      <c r="E63" s="14"/>
      <c r="F63" s="14"/>
      <c r="G63" s="14"/>
    </row>
    <row r="64" spans="2:7" ht="12.75">
      <c r="B64" s="14"/>
      <c r="C64" s="11"/>
      <c r="D64" s="13"/>
      <c r="E64" s="14"/>
      <c r="F64" s="14"/>
      <c r="G64" s="14"/>
    </row>
    <row r="65" spans="2:7" ht="12.75">
      <c r="B65" s="14"/>
      <c r="C65" s="11"/>
      <c r="D65" s="13"/>
      <c r="E65" s="14"/>
      <c r="F65" s="14"/>
      <c r="G65" s="14"/>
    </row>
    <row r="66" spans="2:7" ht="12.75">
      <c r="B66" s="14"/>
      <c r="C66" s="11"/>
      <c r="D66" s="13"/>
      <c r="E66" s="14"/>
      <c r="F66" s="14"/>
      <c r="G66" s="14"/>
    </row>
    <row r="67" spans="2:7" ht="12.75">
      <c r="B67" s="14"/>
      <c r="C67" s="11"/>
      <c r="D67" s="78" t="s">
        <v>769</v>
      </c>
      <c r="E67" s="14"/>
      <c r="F67" s="14"/>
      <c r="G67" s="14"/>
    </row>
    <row r="68" spans="2:7" ht="12.75">
      <c r="B68" s="14"/>
      <c r="C68" s="11"/>
      <c r="D68" s="78" t="s">
        <v>937</v>
      </c>
      <c r="E68" s="14"/>
      <c r="F68" s="14"/>
      <c r="G68" s="14"/>
    </row>
    <row r="69" spans="2:7" ht="12.75">
      <c r="B69" s="14"/>
      <c r="C69" s="11"/>
      <c r="D69" s="13"/>
      <c r="E69" s="14"/>
      <c r="F69" s="14"/>
      <c r="G69" s="14"/>
    </row>
    <row r="70" spans="2:7" ht="12.75">
      <c r="B70" s="14"/>
      <c r="C70" s="11"/>
      <c r="D70" s="13"/>
      <c r="E70" s="14"/>
      <c r="F70" s="14"/>
      <c r="G70" s="14"/>
    </row>
    <row r="71" spans="2:7" ht="12.75">
      <c r="B71" s="14"/>
      <c r="C71" s="11"/>
      <c r="D71" s="13"/>
      <c r="E71" s="14"/>
      <c r="F71" s="14"/>
      <c r="G71" s="14"/>
    </row>
    <row r="72" spans="2:7" ht="12.75">
      <c r="B72" s="14"/>
      <c r="C72" s="11"/>
      <c r="D72" s="13"/>
      <c r="E72" s="14"/>
      <c r="F72" s="14"/>
      <c r="G72" s="14"/>
    </row>
    <row r="73" spans="2:7" ht="12.75">
      <c r="B73" s="14"/>
      <c r="C73" s="11"/>
      <c r="D73" s="13"/>
      <c r="E73" s="14"/>
      <c r="F73" s="14"/>
      <c r="G73" s="14"/>
    </row>
    <row r="74" spans="2:7" ht="12.75">
      <c r="B74" s="14"/>
      <c r="C74" s="11"/>
      <c r="D74" s="13"/>
      <c r="E74" s="14"/>
      <c r="F74" s="14"/>
      <c r="G74" s="14"/>
    </row>
    <row r="75" spans="2:7" ht="12.75">
      <c r="B75" s="14"/>
      <c r="C75" s="38" t="s">
        <v>873</v>
      </c>
      <c r="D75" s="16" t="s">
        <v>874</v>
      </c>
      <c r="E75" s="48">
        <f>E56</f>
        <v>2000</v>
      </c>
      <c r="F75" s="48">
        <f>F56</f>
        <v>3784</v>
      </c>
      <c r="G75" s="48">
        <f>G56</f>
        <v>5784</v>
      </c>
    </row>
    <row r="76" spans="2:7" ht="12.75">
      <c r="B76" s="14"/>
      <c r="C76" s="38"/>
      <c r="D76" s="18"/>
      <c r="E76" s="4"/>
      <c r="F76" s="4"/>
      <c r="G76" s="5"/>
    </row>
    <row r="77" spans="2:7" ht="12.75">
      <c r="B77" s="14"/>
      <c r="C77" s="38"/>
      <c r="D77" s="18"/>
      <c r="E77" s="19"/>
      <c r="F77" s="19"/>
      <c r="G77" s="20"/>
    </row>
    <row r="78" spans="2:7" ht="12.75">
      <c r="B78" s="14"/>
      <c r="C78" s="38"/>
      <c r="D78" s="18"/>
      <c r="E78" s="19"/>
      <c r="F78" s="19"/>
      <c r="G78" s="20"/>
    </row>
    <row r="79" spans="2:7" ht="12.75">
      <c r="B79" s="35"/>
      <c r="C79" s="38"/>
      <c r="D79" s="18"/>
      <c r="E79" s="19"/>
      <c r="F79" s="19"/>
      <c r="G79" s="20"/>
    </row>
    <row r="80" spans="2:7" ht="12.75">
      <c r="B80" s="14"/>
      <c r="C80" s="38"/>
      <c r="D80" s="18"/>
      <c r="E80" s="19"/>
      <c r="F80" s="19"/>
      <c r="G80" s="20"/>
    </row>
    <row r="81" spans="2:7" ht="12.75">
      <c r="B81" s="14"/>
      <c r="C81" s="38"/>
      <c r="D81" s="18"/>
      <c r="E81" s="19"/>
      <c r="F81" s="19"/>
      <c r="G81" s="20"/>
    </row>
    <row r="82" spans="2:7" ht="12.75">
      <c r="B82" s="14"/>
      <c r="C82" s="11"/>
      <c r="D82" s="21"/>
      <c r="E82" s="22"/>
      <c r="F82" s="22"/>
      <c r="G82" s="23"/>
    </row>
    <row r="83" spans="2:7" ht="12.75">
      <c r="B83" s="14"/>
      <c r="C83" s="11"/>
      <c r="D83" s="21"/>
      <c r="E83" s="22"/>
      <c r="F83" s="22"/>
      <c r="G83" s="23"/>
    </row>
    <row r="84" spans="2:7" ht="12.75">
      <c r="B84" s="14"/>
      <c r="C84" s="11" t="s">
        <v>742</v>
      </c>
      <c r="D84" s="9" t="s">
        <v>828</v>
      </c>
      <c r="E84" s="10"/>
      <c r="F84" s="10"/>
      <c r="G84" s="11"/>
    </row>
    <row r="85" spans="2:7" ht="12.75">
      <c r="B85" s="14"/>
      <c r="C85" s="11" t="s">
        <v>744</v>
      </c>
      <c r="D85" s="9" t="s">
        <v>279</v>
      </c>
      <c r="E85" s="10"/>
      <c r="F85" s="10"/>
      <c r="G85" s="11"/>
    </row>
    <row r="86" spans="2:7" ht="12.75">
      <c r="B86" s="14"/>
      <c r="C86" s="11" t="s">
        <v>746</v>
      </c>
      <c r="D86" s="9" t="s">
        <v>815</v>
      </c>
      <c r="E86" s="10"/>
      <c r="F86" s="10"/>
      <c r="G86" s="11"/>
    </row>
    <row r="87" spans="2:7" ht="12.75">
      <c r="B87" s="14"/>
      <c r="C87" s="11" t="s">
        <v>748</v>
      </c>
      <c r="D87" s="9" t="s">
        <v>798</v>
      </c>
      <c r="E87" s="10"/>
      <c r="F87" s="10"/>
      <c r="G87" s="11"/>
    </row>
    <row r="88" spans="2:7" ht="12.75">
      <c r="B88" s="14"/>
      <c r="C88" s="11" t="s">
        <v>750</v>
      </c>
      <c r="D88" s="9" t="s">
        <v>302</v>
      </c>
      <c r="E88" s="10"/>
      <c r="F88" s="10"/>
      <c r="G88" s="11"/>
    </row>
    <row r="89" ht="12.75">
      <c r="B89" s="32"/>
    </row>
    <row r="90" ht="12.75">
      <c r="B90" s="32"/>
    </row>
    <row r="98" spans="3:7" ht="15.75">
      <c r="C98" s="222" t="s">
        <v>56</v>
      </c>
      <c r="D98" s="222"/>
      <c r="E98" s="222"/>
      <c r="F98" s="222"/>
      <c r="G98" s="222"/>
    </row>
    <row r="99" spans="3:7" ht="15.75">
      <c r="C99" s="1"/>
      <c r="D99" s="1"/>
      <c r="E99" s="1"/>
      <c r="F99" s="223" t="s">
        <v>57</v>
      </c>
      <c r="G99" s="223"/>
    </row>
    <row r="100" spans="2:7" ht="12.75">
      <c r="B100" s="14"/>
      <c r="C100" s="36" t="s">
        <v>58</v>
      </c>
      <c r="D100" s="3" t="s">
        <v>59</v>
      </c>
      <c r="E100" s="4"/>
      <c r="F100" s="4"/>
      <c r="G100" s="5"/>
    </row>
    <row r="101" spans="2:7" ht="12.75">
      <c r="B101" s="14"/>
      <c r="C101" s="132">
        <v>2155</v>
      </c>
      <c r="D101" s="6" t="s">
        <v>290</v>
      </c>
      <c r="E101" s="7"/>
      <c r="F101" s="7"/>
      <c r="G101" s="8"/>
    </row>
    <row r="102" spans="2:7" ht="12.75">
      <c r="B102" s="14"/>
      <c r="C102" s="36" t="s">
        <v>61</v>
      </c>
      <c r="D102" s="9"/>
      <c r="E102" s="10"/>
      <c r="F102" s="10"/>
      <c r="G102" s="11"/>
    </row>
    <row r="103" spans="2:7" ht="12.75">
      <c r="B103" s="14"/>
      <c r="C103" s="37" t="s">
        <v>62</v>
      </c>
      <c r="D103" s="12" t="s">
        <v>865</v>
      </c>
      <c r="E103" s="12" t="s">
        <v>866</v>
      </c>
      <c r="F103" s="12" t="s">
        <v>867</v>
      </c>
      <c r="G103" s="12" t="s">
        <v>868</v>
      </c>
    </row>
    <row r="104" spans="2:7" ht="18">
      <c r="B104" s="14"/>
      <c r="C104" s="15" t="s">
        <v>882</v>
      </c>
      <c r="D104" s="15" t="s">
        <v>869</v>
      </c>
      <c r="E104" s="50">
        <f>E105</f>
        <v>11000</v>
      </c>
      <c r="F104" s="52">
        <f>F105</f>
        <v>11060</v>
      </c>
      <c r="G104" s="52">
        <f aca="true" t="shared" si="1" ref="G104:G112">E104+F104</f>
        <v>22060</v>
      </c>
    </row>
    <row r="105" spans="2:7" ht="15.75">
      <c r="B105" s="14"/>
      <c r="C105" s="15" t="s">
        <v>887</v>
      </c>
      <c r="D105" s="15" t="s">
        <v>872</v>
      </c>
      <c r="E105" s="51">
        <f>E106</f>
        <v>11000</v>
      </c>
      <c r="F105" s="50">
        <f>F106</f>
        <v>11060</v>
      </c>
      <c r="G105" s="50">
        <f t="shared" si="1"/>
        <v>22060</v>
      </c>
    </row>
    <row r="106" spans="2:7" ht="15">
      <c r="B106" s="14" t="s">
        <v>714</v>
      </c>
      <c r="C106" s="15" t="s">
        <v>892</v>
      </c>
      <c r="D106" s="15" t="s">
        <v>875</v>
      </c>
      <c r="E106" s="35">
        <f>+SUM(E107:E112)</f>
        <v>11000</v>
      </c>
      <c r="F106" s="35">
        <f>SUM(F107:F112)</f>
        <v>11060</v>
      </c>
      <c r="G106" s="51">
        <f t="shared" si="1"/>
        <v>22060</v>
      </c>
    </row>
    <row r="107" spans="2:7" ht="12.75">
      <c r="B107" s="91" t="s">
        <v>712</v>
      </c>
      <c r="C107" s="47" t="s">
        <v>222</v>
      </c>
      <c r="D107" s="47" t="s">
        <v>876</v>
      </c>
      <c r="E107" s="60">
        <v>1000</v>
      </c>
      <c r="F107" s="60">
        <v>0</v>
      </c>
      <c r="G107" s="60">
        <f t="shared" si="1"/>
        <v>1000</v>
      </c>
    </row>
    <row r="108" spans="2:7" ht="12.75">
      <c r="B108" s="135" t="s">
        <v>599</v>
      </c>
      <c r="C108" s="13" t="s">
        <v>222</v>
      </c>
      <c r="D108" s="13" t="s">
        <v>876</v>
      </c>
      <c r="E108" s="14">
        <v>0</v>
      </c>
      <c r="F108" s="14">
        <v>3960</v>
      </c>
      <c r="G108" s="60">
        <f t="shared" si="1"/>
        <v>3960</v>
      </c>
    </row>
    <row r="109" spans="2:7" ht="12.75">
      <c r="B109" s="134" t="s">
        <v>312</v>
      </c>
      <c r="C109" s="13" t="s">
        <v>222</v>
      </c>
      <c r="D109" s="13" t="s">
        <v>876</v>
      </c>
      <c r="E109" s="14">
        <v>0</v>
      </c>
      <c r="F109" s="14">
        <v>4100</v>
      </c>
      <c r="G109" s="60">
        <f t="shared" si="1"/>
        <v>4100</v>
      </c>
    </row>
    <row r="110" spans="2:7" ht="12.75">
      <c r="B110" s="91" t="s">
        <v>712</v>
      </c>
      <c r="C110" s="13" t="s">
        <v>768</v>
      </c>
      <c r="D110" s="13" t="s">
        <v>877</v>
      </c>
      <c r="E110" s="14">
        <v>1000</v>
      </c>
      <c r="F110" s="14">
        <v>0</v>
      </c>
      <c r="G110" s="60">
        <f t="shared" si="1"/>
        <v>1000</v>
      </c>
    </row>
    <row r="111" spans="2:7" ht="12.75">
      <c r="B111" s="91" t="s">
        <v>712</v>
      </c>
      <c r="C111" s="47" t="s">
        <v>221</v>
      </c>
      <c r="D111" s="13" t="s">
        <v>230</v>
      </c>
      <c r="E111" s="60">
        <v>9000</v>
      </c>
      <c r="F111" s="60">
        <v>0</v>
      </c>
      <c r="G111" s="60">
        <f t="shared" si="1"/>
        <v>9000</v>
      </c>
    </row>
    <row r="112" spans="2:7" ht="12.75">
      <c r="B112" s="134" t="s">
        <v>312</v>
      </c>
      <c r="C112" s="47" t="s">
        <v>221</v>
      </c>
      <c r="D112" s="47" t="s">
        <v>230</v>
      </c>
      <c r="E112" s="60">
        <v>0</v>
      </c>
      <c r="F112" s="60">
        <v>3000</v>
      </c>
      <c r="G112" s="60">
        <f t="shared" si="1"/>
        <v>3000</v>
      </c>
    </row>
    <row r="113" spans="2:7" ht="12.75">
      <c r="B113" s="169"/>
      <c r="C113" s="11"/>
      <c r="D113" s="13"/>
      <c r="E113" s="14"/>
      <c r="F113" s="14"/>
      <c r="G113" s="14"/>
    </row>
    <row r="114" spans="2:7" ht="12.75">
      <c r="B114" s="14"/>
      <c r="C114" s="11"/>
      <c r="D114" s="13"/>
      <c r="E114" s="14"/>
      <c r="F114" s="14"/>
      <c r="G114" s="14"/>
    </row>
    <row r="115" spans="2:7" ht="12.75">
      <c r="B115" s="14"/>
      <c r="C115" s="11"/>
      <c r="D115" s="13"/>
      <c r="E115" s="14"/>
      <c r="F115" s="14"/>
      <c r="G115" s="14"/>
    </row>
    <row r="116" spans="2:7" ht="12.75">
      <c r="B116" s="14"/>
      <c r="C116" s="11"/>
      <c r="D116" s="83"/>
      <c r="E116" s="14"/>
      <c r="F116" s="14"/>
      <c r="G116" s="14"/>
    </row>
    <row r="117" spans="2:7" ht="12.75">
      <c r="B117" s="14"/>
      <c r="C117" s="11"/>
      <c r="D117" s="78" t="s">
        <v>600</v>
      </c>
      <c r="E117" s="14"/>
      <c r="F117" s="14"/>
      <c r="G117" s="14"/>
    </row>
    <row r="118" spans="2:7" ht="12.75">
      <c r="B118" s="14"/>
      <c r="C118" s="11"/>
      <c r="D118" s="139" t="s">
        <v>314</v>
      </c>
      <c r="E118" s="14"/>
      <c r="F118" s="14"/>
      <c r="G118" s="14"/>
    </row>
    <row r="119" spans="2:7" ht="12.75">
      <c r="B119" s="14"/>
      <c r="C119" s="11"/>
      <c r="D119" s="83"/>
      <c r="E119" s="14"/>
      <c r="F119" s="14"/>
      <c r="G119" s="14"/>
    </row>
    <row r="120" spans="2:7" ht="12.75">
      <c r="B120" s="14"/>
      <c r="C120" s="11"/>
      <c r="D120" s="13"/>
      <c r="E120" s="14"/>
      <c r="F120" s="14"/>
      <c r="G120" s="14"/>
    </row>
    <row r="121" spans="2:7" ht="12.75">
      <c r="B121" s="14"/>
      <c r="C121" s="11"/>
      <c r="D121" s="13"/>
      <c r="E121" s="14"/>
      <c r="F121" s="14"/>
      <c r="G121" s="14"/>
    </row>
    <row r="122" spans="2:7" ht="12.75">
      <c r="B122" s="14"/>
      <c r="C122" s="11"/>
      <c r="D122" s="13"/>
      <c r="E122" s="14"/>
      <c r="F122" s="14"/>
      <c r="G122" s="14"/>
    </row>
    <row r="123" spans="2:7" ht="12.75">
      <c r="B123" s="14"/>
      <c r="C123" s="11"/>
      <c r="D123" s="13"/>
      <c r="E123" s="14"/>
      <c r="F123" s="14"/>
      <c r="G123" s="14"/>
    </row>
    <row r="124" spans="2:7" ht="12.75">
      <c r="B124" s="14"/>
      <c r="C124" s="11"/>
      <c r="D124" s="13"/>
      <c r="E124" s="14"/>
      <c r="F124" s="14"/>
      <c r="G124" s="14"/>
    </row>
    <row r="125" spans="2:7" ht="12.75">
      <c r="B125" s="14"/>
      <c r="C125" s="38" t="s">
        <v>873</v>
      </c>
      <c r="D125" s="16" t="s">
        <v>874</v>
      </c>
      <c r="E125" s="48">
        <f>E104</f>
        <v>11000</v>
      </c>
      <c r="F125" s="48">
        <f>F104</f>
        <v>11060</v>
      </c>
      <c r="G125" s="48">
        <f>E125+F125</f>
        <v>22060</v>
      </c>
    </row>
    <row r="126" spans="2:7" ht="12.75">
      <c r="B126" s="14"/>
      <c r="C126" s="38"/>
      <c r="D126" s="18"/>
      <c r="E126" s="4"/>
      <c r="F126" s="4"/>
      <c r="G126" s="5"/>
    </row>
    <row r="127" spans="2:7" ht="12.75">
      <c r="B127" s="14"/>
      <c r="C127" s="38"/>
      <c r="D127" s="18"/>
      <c r="E127" s="19"/>
      <c r="F127" s="19"/>
      <c r="G127" s="20"/>
    </row>
    <row r="128" spans="2:7" ht="12.75">
      <c r="B128" s="14"/>
      <c r="C128" s="38"/>
      <c r="D128" s="18"/>
      <c r="E128" s="19"/>
      <c r="F128" s="19"/>
      <c r="G128" s="20"/>
    </row>
    <row r="129" spans="2:7" ht="12.75">
      <c r="B129" s="14"/>
      <c r="C129" s="11"/>
      <c r="D129" s="21"/>
      <c r="E129" s="22"/>
      <c r="F129" s="22"/>
      <c r="G129" s="23"/>
    </row>
    <row r="130" spans="2:7" ht="12.75">
      <c r="B130" s="14"/>
      <c r="C130" s="11"/>
      <c r="D130" s="21"/>
      <c r="E130" s="22"/>
      <c r="F130" s="22"/>
      <c r="G130" s="23"/>
    </row>
    <row r="131" spans="2:7" ht="12.75">
      <c r="B131" s="14"/>
      <c r="C131" s="11" t="s">
        <v>742</v>
      </c>
      <c r="D131" s="9" t="s">
        <v>828</v>
      </c>
      <c r="E131" s="10"/>
      <c r="F131" s="10"/>
      <c r="G131" s="11"/>
    </row>
    <row r="132" spans="2:7" ht="12.75">
      <c r="B132" s="14"/>
      <c r="C132" s="11" t="s">
        <v>744</v>
      </c>
      <c r="D132" s="9" t="s">
        <v>291</v>
      </c>
      <c r="E132" s="10"/>
      <c r="F132" s="10"/>
      <c r="G132" s="11"/>
    </row>
    <row r="133" spans="2:7" ht="12.75">
      <c r="B133" s="14"/>
      <c r="C133" s="11" t="s">
        <v>746</v>
      </c>
      <c r="D133" s="9" t="s">
        <v>815</v>
      </c>
      <c r="E133" s="10"/>
      <c r="F133" s="10"/>
      <c r="G133" s="11"/>
    </row>
    <row r="134" spans="2:7" ht="12.75">
      <c r="B134" s="14"/>
      <c r="C134" s="11" t="s">
        <v>748</v>
      </c>
      <c r="D134" s="9" t="s">
        <v>863</v>
      </c>
      <c r="E134" s="10"/>
      <c r="F134" s="10"/>
      <c r="G134" s="11"/>
    </row>
    <row r="135" spans="2:7" ht="12.75">
      <c r="B135" s="14"/>
      <c r="C135" s="11" t="s">
        <v>750</v>
      </c>
      <c r="D135" s="9" t="s">
        <v>289</v>
      </c>
      <c r="E135" s="10"/>
      <c r="F135" s="10"/>
      <c r="G135" s="11"/>
    </row>
    <row r="136" spans="2:7" ht="12.75">
      <c r="B136" s="34"/>
      <c r="C136" s="33"/>
      <c r="D136" s="33"/>
      <c r="E136" s="33"/>
      <c r="F136" s="33"/>
      <c r="G136" s="33"/>
    </row>
    <row r="146" spans="3:7" ht="15.75">
      <c r="C146" s="222" t="s">
        <v>56</v>
      </c>
      <c r="D146" s="222"/>
      <c r="E146" s="222"/>
      <c r="F146" s="222"/>
      <c r="G146" s="222"/>
    </row>
    <row r="147" spans="3:7" ht="15.75">
      <c r="C147" s="1"/>
      <c r="D147" s="1"/>
      <c r="E147" s="1"/>
      <c r="F147" s="223" t="s">
        <v>57</v>
      </c>
      <c r="G147" s="223"/>
    </row>
    <row r="148" spans="2:7" ht="12.75">
      <c r="B148" s="14"/>
      <c r="C148" s="36" t="s">
        <v>58</v>
      </c>
      <c r="D148" s="3" t="s">
        <v>59</v>
      </c>
      <c r="E148" s="4"/>
      <c r="F148" s="4"/>
      <c r="G148" s="5"/>
    </row>
    <row r="149" spans="2:7" ht="12.75">
      <c r="B149" s="14"/>
      <c r="C149" s="132">
        <v>2160</v>
      </c>
      <c r="D149" s="6" t="s">
        <v>298</v>
      </c>
      <c r="E149" s="7"/>
      <c r="F149" s="7"/>
      <c r="G149" s="8"/>
    </row>
    <row r="150" spans="2:7" ht="12.75">
      <c r="B150" s="14"/>
      <c r="C150" s="36" t="s">
        <v>61</v>
      </c>
      <c r="D150" s="9"/>
      <c r="E150" s="10"/>
      <c r="F150" s="10"/>
      <c r="G150" s="11"/>
    </row>
    <row r="151" spans="2:7" ht="12.75">
      <c r="B151" s="14"/>
      <c r="C151" s="37" t="s">
        <v>62</v>
      </c>
      <c r="D151" s="12" t="s">
        <v>865</v>
      </c>
      <c r="E151" s="12" t="s">
        <v>866</v>
      </c>
      <c r="F151" s="12" t="s">
        <v>867</v>
      </c>
      <c r="G151" s="12" t="s">
        <v>868</v>
      </c>
    </row>
    <row r="152" spans="2:7" ht="18">
      <c r="B152" s="14"/>
      <c r="C152" s="15" t="s">
        <v>882</v>
      </c>
      <c r="D152" s="15" t="s">
        <v>869</v>
      </c>
      <c r="E152" s="52">
        <f>E153</f>
        <v>20000</v>
      </c>
      <c r="F152" s="14"/>
      <c r="G152" s="52">
        <f>G153</f>
        <v>20000</v>
      </c>
    </row>
    <row r="153" spans="2:7" ht="15.75">
      <c r="B153" s="14"/>
      <c r="C153" s="15" t="s">
        <v>887</v>
      </c>
      <c r="D153" s="15" t="s">
        <v>872</v>
      </c>
      <c r="E153" s="50">
        <f>E154</f>
        <v>20000</v>
      </c>
      <c r="F153" s="14"/>
      <c r="G153" s="50">
        <f>G154</f>
        <v>20000</v>
      </c>
    </row>
    <row r="154" spans="2:7" ht="15">
      <c r="B154" s="14"/>
      <c r="C154" s="15" t="s">
        <v>892</v>
      </c>
      <c r="D154" s="15" t="s">
        <v>875</v>
      </c>
      <c r="E154" s="51">
        <f>E155</f>
        <v>20000</v>
      </c>
      <c r="F154" s="14"/>
      <c r="G154" s="51">
        <f>G155</f>
        <v>20000</v>
      </c>
    </row>
    <row r="155" spans="2:7" ht="12.75">
      <c r="B155" s="14"/>
      <c r="C155" s="66" t="s">
        <v>732</v>
      </c>
      <c r="D155" s="47" t="s">
        <v>861</v>
      </c>
      <c r="E155" s="60">
        <v>20000</v>
      </c>
      <c r="F155" s="60"/>
      <c r="G155" s="60">
        <v>20000</v>
      </c>
    </row>
    <row r="156" spans="2:7" ht="12.75">
      <c r="B156" s="14"/>
      <c r="C156" s="11"/>
      <c r="D156" s="13"/>
      <c r="E156" s="14"/>
      <c r="F156" s="14"/>
      <c r="G156" s="14"/>
    </row>
    <row r="157" spans="2:7" ht="12.75">
      <c r="B157" s="14"/>
      <c r="C157" s="11"/>
      <c r="D157" s="13"/>
      <c r="E157" s="14"/>
      <c r="F157" s="14"/>
      <c r="G157" s="14"/>
    </row>
    <row r="158" spans="2:7" ht="12.75">
      <c r="B158" s="14"/>
      <c r="C158" s="11"/>
      <c r="D158" s="13"/>
      <c r="E158" s="14"/>
      <c r="F158" s="14"/>
      <c r="G158" s="14"/>
    </row>
    <row r="159" spans="2:7" ht="12.75">
      <c r="B159" s="14"/>
      <c r="C159" s="11"/>
      <c r="D159" s="13"/>
      <c r="E159" s="14"/>
      <c r="F159" s="14"/>
      <c r="G159" s="14"/>
    </row>
    <row r="160" spans="2:7" ht="12.75">
      <c r="B160" s="14"/>
      <c r="C160" s="11"/>
      <c r="D160" s="13"/>
      <c r="E160" s="14"/>
      <c r="F160" s="14"/>
      <c r="G160" s="14"/>
    </row>
    <row r="161" spans="2:7" ht="12.75">
      <c r="B161" s="14"/>
      <c r="C161" s="11"/>
      <c r="D161" s="13"/>
      <c r="E161" s="14"/>
      <c r="F161" s="14"/>
      <c r="G161" s="14"/>
    </row>
    <row r="162" spans="2:7" ht="12.75">
      <c r="B162" s="14"/>
      <c r="C162" s="11"/>
      <c r="D162" s="13"/>
      <c r="E162" s="14"/>
      <c r="F162" s="14"/>
      <c r="G162" s="14"/>
    </row>
    <row r="163" spans="2:7" ht="12.75">
      <c r="B163" s="14"/>
      <c r="C163" s="11"/>
      <c r="D163" s="13"/>
      <c r="E163" s="14"/>
      <c r="F163" s="14"/>
      <c r="G163" s="14"/>
    </row>
    <row r="164" spans="2:7" ht="12.75">
      <c r="B164" s="14"/>
      <c r="C164" s="11"/>
      <c r="D164" s="13"/>
      <c r="E164" s="14"/>
      <c r="F164" s="14"/>
      <c r="G164" s="14"/>
    </row>
    <row r="165" spans="2:7" ht="12.75">
      <c r="B165" s="14"/>
      <c r="C165" s="11"/>
      <c r="D165" s="13"/>
      <c r="E165" s="14"/>
      <c r="F165" s="14"/>
      <c r="G165" s="14"/>
    </row>
    <row r="166" spans="2:7" ht="12.75">
      <c r="B166" s="14"/>
      <c r="C166" s="11"/>
      <c r="D166" s="13"/>
      <c r="E166" s="14"/>
      <c r="F166" s="14"/>
      <c r="G166" s="14"/>
    </row>
    <row r="167" spans="2:7" ht="12.75">
      <c r="B167" s="14"/>
      <c r="C167" s="11"/>
      <c r="D167" s="13"/>
      <c r="E167" s="14"/>
      <c r="F167" s="14"/>
      <c r="G167" s="14"/>
    </row>
    <row r="168" spans="2:7" ht="12.75">
      <c r="B168" s="14"/>
      <c r="C168" s="11"/>
      <c r="D168" s="13"/>
      <c r="E168" s="14"/>
      <c r="F168" s="14"/>
      <c r="G168" s="14"/>
    </row>
    <row r="169" spans="2:7" ht="12.75">
      <c r="B169" s="14"/>
      <c r="C169" s="11"/>
      <c r="D169" s="13"/>
      <c r="E169" s="14"/>
      <c r="F169" s="14"/>
      <c r="G169" s="14"/>
    </row>
    <row r="170" spans="2:7" ht="12.75">
      <c r="B170" s="14"/>
      <c r="C170" s="11"/>
      <c r="D170" s="13"/>
      <c r="E170" s="14"/>
      <c r="F170" s="14"/>
      <c r="G170" s="14"/>
    </row>
    <row r="171" spans="2:7" ht="12.75">
      <c r="B171" s="14"/>
      <c r="C171" s="38" t="s">
        <v>873</v>
      </c>
      <c r="D171" s="16" t="s">
        <v>874</v>
      </c>
      <c r="E171" s="48">
        <f>E152</f>
        <v>20000</v>
      </c>
      <c r="F171" s="17"/>
      <c r="G171" s="48">
        <f>G152</f>
        <v>20000</v>
      </c>
    </row>
    <row r="172" spans="2:7" ht="12.75">
      <c r="B172" s="14"/>
      <c r="C172" s="38"/>
      <c r="D172" s="18"/>
      <c r="E172" s="4"/>
      <c r="F172" s="4"/>
      <c r="G172" s="5"/>
    </row>
    <row r="173" spans="2:7" ht="12.75">
      <c r="B173" s="14"/>
      <c r="C173" s="38"/>
      <c r="D173" s="18"/>
      <c r="E173" s="19"/>
      <c r="F173" s="19"/>
      <c r="G173" s="20"/>
    </row>
    <row r="174" spans="2:7" ht="12.75">
      <c r="B174" s="14"/>
      <c r="C174" s="38"/>
      <c r="D174" s="18"/>
      <c r="E174" s="19"/>
      <c r="F174" s="19"/>
      <c r="G174" s="20"/>
    </row>
    <row r="175" spans="2:7" ht="12.75">
      <c r="B175" s="14"/>
      <c r="C175" s="38"/>
      <c r="D175" s="18"/>
      <c r="E175" s="19"/>
      <c r="F175" s="19"/>
      <c r="G175" s="20"/>
    </row>
    <row r="176" spans="2:7" ht="12.75">
      <c r="B176" s="14"/>
      <c r="C176" s="38"/>
      <c r="D176" s="18"/>
      <c r="E176" s="19"/>
      <c r="F176" s="19"/>
      <c r="G176" s="20"/>
    </row>
    <row r="177" spans="2:7" ht="12.75">
      <c r="B177" s="14"/>
      <c r="C177" s="11"/>
      <c r="D177" s="21"/>
      <c r="E177" s="22"/>
      <c r="F177" s="22"/>
      <c r="G177" s="23"/>
    </row>
    <row r="178" spans="2:7" ht="12.75">
      <c r="B178" s="14"/>
      <c r="C178" s="11"/>
      <c r="D178" s="21"/>
      <c r="E178" s="22"/>
      <c r="F178" s="22"/>
      <c r="G178" s="23"/>
    </row>
    <row r="179" spans="2:7" ht="12.75">
      <c r="B179" s="14"/>
      <c r="C179" s="11" t="s">
        <v>742</v>
      </c>
      <c r="D179" s="9" t="s">
        <v>828</v>
      </c>
      <c r="E179" s="10"/>
      <c r="F179" s="10"/>
      <c r="G179" s="11"/>
    </row>
    <row r="180" spans="2:7" ht="12.75">
      <c r="B180" s="14"/>
      <c r="C180" s="11" t="s">
        <v>744</v>
      </c>
      <c r="D180" s="9" t="s">
        <v>279</v>
      </c>
      <c r="E180" s="10"/>
      <c r="F180" s="10"/>
      <c r="G180" s="11"/>
    </row>
    <row r="181" spans="2:7" ht="12.75">
      <c r="B181" s="14"/>
      <c r="C181" s="11" t="s">
        <v>746</v>
      </c>
      <c r="D181" s="9" t="s">
        <v>815</v>
      </c>
      <c r="E181" s="10"/>
      <c r="F181" s="10"/>
      <c r="G181" s="11"/>
    </row>
    <row r="182" spans="2:7" ht="12.75">
      <c r="B182" s="14"/>
      <c r="C182" s="11" t="s">
        <v>748</v>
      </c>
      <c r="D182" s="9" t="s">
        <v>862</v>
      </c>
      <c r="E182" s="10"/>
      <c r="F182" s="10"/>
      <c r="G182" s="11"/>
    </row>
    <row r="183" spans="2:7" ht="12.75">
      <c r="B183" s="14"/>
      <c r="C183" s="11" t="s">
        <v>750</v>
      </c>
      <c r="D183" s="9" t="s">
        <v>297</v>
      </c>
      <c r="E183" s="10"/>
      <c r="F183" s="10"/>
      <c r="G183" s="11"/>
    </row>
    <row r="192" spans="3:7" ht="15.75">
      <c r="C192" s="222" t="s">
        <v>56</v>
      </c>
      <c r="D192" s="222"/>
      <c r="E192" s="222"/>
      <c r="F192" s="222"/>
      <c r="G192" s="222"/>
    </row>
    <row r="193" spans="3:7" ht="15.75">
      <c r="C193" s="1"/>
      <c r="D193" s="1"/>
      <c r="E193" s="1"/>
      <c r="F193" s="223" t="s">
        <v>57</v>
      </c>
      <c r="G193" s="223"/>
    </row>
    <row r="194" spans="2:7" ht="12.75">
      <c r="B194" s="14"/>
      <c r="C194" s="36" t="s">
        <v>58</v>
      </c>
      <c r="D194" s="3" t="s">
        <v>59</v>
      </c>
      <c r="E194" s="4"/>
      <c r="F194" s="4"/>
      <c r="G194" s="5"/>
    </row>
    <row r="195" spans="2:7" ht="12.75">
      <c r="B195" s="14"/>
      <c r="C195" s="132">
        <v>2159</v>
      </c>
      <c r="D195" s="129" t="s">
        <v>296</v>
      </c>
      <c r="E195" s="7"/>
      <c r="F195" s="7"/>
      <c r="G195" s="8"/>
    </row>
    <row r="196" spans="2:7" ht="12.75">
      <c r="B196" s="14"/>
      <c r="C196" s="36" t="s">
        <v>61</v>
      </c>
      <c r="D196" s="9"/>
      <c r="E196" s="10"/>
      <c r="F196" s="10"/>
      <c r="G196" s="11"/>
    </row>
    <row r="197" spans="2:7" ht="12.75">
      <c r="B197" s="14"/>
      <c r="C197" s="37" t="s">
        <v>62</v>
      </c>
      <c r="D197" s="12" t="s">
        <v>865</v>
      </c>
      <c r="E197" s="12" t="s">
        <v>866</v>
      </c>
      <c r="F197" s="12" t="s">
        <v>867</v>
      </c>
      <c r="G197" s="12" t="s">
        <v>868</v>
      </c>
    </row>
    <row r="198" spans="2:7" ht="18">
      <c r="B198" s="14"/>
      <c r="C198" s="15" t="s">
        <v>882</v>
      </c>
      <c r="D198" s="15" t="s">
        <v>869</v>
      </c>
      <c r="E198" s="52">
        <f>E199</f>
        <v>50000</v>
      </c>
      <c r="F198" s="14"/>
      <c r="G198" s="52">
        <f>G199</f>
        <v>50000</v>
      </c>
    </row>
    <row r="199" spans="2:7" ht="15.75">
      <c r="B199" s="14"/>
      <c r="C199" s="15" t="s">
        <v>887</v>
      </c>
      <c r="D199" s="15" t="s">
        <v>872</v>
      </c>
      <c r="E199" s="50">
        <f>E200</f>
        <v>50000</v>
      </c>
      <c r="F199" s="14"/>
      <c r="G199" s="50">
        <f>G200</f>
        <v>50000</v>
      </c>
    </row>
    <row r="200" spans="2:7" ht="15">
      <c r="B200" s="14"/>
      <c r="C200" s="15" t="s">
        <v>892</v>
      </c>
      <c r="D200" s="15" t="s">
        <v>875</v>
      </c>
      <c r="E200" s="51">
        <f>E201</f>
        <v>50000</v>
      </c>
      <c r="F200" s="14"/>
      <c r="G200" s="51">
        <f>G201</f>
        <v>50000</v>
      </c>
    </row>
    <row r="201" spans="2:7" ht="12.75">
      <c r="B201" s="14"/>
      <c r="C201" s="66" t="s">
        <v>732</v>
      </c>
      <c r="D201" s="47" t="s">
        <v>861</v>
      </c>
      <c r="E201" s="60">
        <v>50000</v>
      </c>
      <c r="F201" s="14"/>
      <c r="G201" s="60">
        <v>50000</v>
      </c>
    </row>
    <row r="202" spans="2:7" ht="12.75">
      <c r="B202" s="14"/>
      <c r="C202" s="11"/>
      <c r="D202" s="13"/>
      <c r="E202" s="14"/>
      <c r="F202" s="14"/>
      <c r="G202" s="14"/>
    </row>
    <row r="203" spans="2:7" ht="12.75">
      <c r="B203" s="14"/>
      <c r="C203" s="11"/>
      <c r="D203" s="13"/>
      <c r="E203" s="14"/>
      <c r="F203" s="14"/>
      <c r="G203" s="14"/>
    </row>
    <row r="204" spans="2:7" ht="12.75">
      <c r="B204" s="14"/>
      <c r="C204" s="11"/>
      <c r="D204" s="13"/>
      <c r="E204" s="14"/>
      <c r="F204" s="14"/>
      <c r="G204" s="14"/>
    </row>
    <row r="205" spans="2:7" ht="12.75">
      <c r="B205" s="14"/>
      <c r="C205" s="11"/>
      <c r="D205" s="13"/>
      <c r="E205" s="14"/>
      <c r="F205" s="14"/>
      <c r="G205" s="14"/>
    </row>
    <row r="206" spans="2:7" ht="12.75">
      <c r="B206" s="14"/>
      <c r="C206" s="11"/>
      <c r="D206" s="13"/>
      <c r="E206" s="14"/>
      <c r="F206" s="14"/>
      <c r="G206" s="14"/>
    </row>
    <row r="207" spans="2:7" ht="12.75">
      <c r="B207" s="14"/>
      <c r="C207" s="11"/>
      <c r="D207" s="13"/>
      <c r="E207" s="14"/>
      <c r="F207" s="14"/>
      <c r="G207" s="14"/>
    </row>
    <row r="208" spans="2:7" ht="12.75">
      <c r="B208" s="14"/>
      <c r="C208" s="11"/>
      <c r="D208" s="13"/>
      <c r="E208" s="14"/>
      <c r="F208" s="14"/>
      <c r="G208" s="14"/>
    </row>
    <row r="209" spans="2:7" ht="12.75">
      <c r="B209" s="14"/>
      <c r="C209" s="11"/>
      <c r="D209" s="13"/>
      <c r="E209" s="14"/>
      <c r="F209" s="14"/>
      <c r="G209" s="14"/>
    </row>
    <row r="210" spans="2:7" ht="12.75">
      <c r="B210" s="14"/>
      <c r="C210" s="11"/>
      <c r="D210" s="13"/>
      <c r="E210" s="14"/>
      <c r="F210" s="14"/>
      <c r="G210" s="14"/>
    </row>
    <row r="211" spans="2:7" ht="12.75">
      <c r="B211" s="14"/>
      <c r="C211" s="11"/>
      <c r="D211" s="13"/>
      <c r="E211" s="14"/>
      <c r="F211" s="14"/>
      <c r="G211" s="14"/>
    </row>
    <row r="212" spans="2:7" ht="12.75">
      <c r="B212" s="14"/>
      <c r="C212" s="11"/>
      <c r="D212" s="13"/>
      <c r="E212" s="14"/>
      <c r="F212" s="14"/>
      <c r="G212" s="14"/>
    </row>
    <row r="213" spans="2:7" ht="12.75">
      <c r="B213" s="14"/>
      <c r="C213" s="11"/>
      <c r="D213" s="13"/>
      <c r="E213" s="14"/>
      <c r="F213" s="14"/>
      <c r="G213" s="14"/>
    </row>
    <row r="214" spans="2:7" ht="12.75">
      <c r="B214" s="14"/>
      <c r="C214" s="11"/>
      <c r="D214" s="13"/>
      <c r="E214" s="14"/>
      <c r="F214" s="14"/>
      <c r="G214" s="14"/>
    </row>
    <row r="215" spans="2:7" ht="12.75">
      <c r="B215" s="14"/>
      <c r="C215" s="11"/>
      <c r="D215" s="13"/>
      <c r="E215" s="14"/>
      <c r="F215" s="14"/>
      <c r="G215" s="14"/>
    </row>
    <row r="216" spans="2:7" ht="12.75">
      <c r="B216" s="14"/>
      <c r="C216" s="11"/>
      <c r="D216" s="13"/>
      <c r="E216" s="14"/>
      <c r="F216" s="14"/>
      <c r="G216" s="14"/>
    </row>
    <row r="217" spans="2:7" ht="12.75">
      <c r="B217" s="14"/>
      <c r="C217" s="38" t="s">
        <v>873</v>
      </c>
      <c r="D217" s="16" t="s">
        <v>874</v>
      </c>
      <c r="E217" s="48">
        <f>E198</f>
        <v>50000</v>
      </c>
      <c r="F217" s="48"/>
      <c r="G217" s="48">
        <f>G198</f>
        <v>50000</v>
      </c>
    </row>
    <row r="218" spans="2:7" ht="12.75">
      <c r="B218" s="14"/>
      <c r="C218" s="38"/>
      <c r="D218" s="18"/>
      <c r="E218" s="4"/>
      <c r="F218" s="4"/>
      <c r="G218" s="5"/>
    </row>
    <row r="219" spans="2:7" ht="12.75">
      <c r="B219" s="14"/>
      <c r="C219" s="38"/>
      <c r="D219" s="18"/>
      <c r="E219" s="19"/>
      <c r="F219" s="19"/>
      <c r="G219" s="20"/>
    </row>
    <row r="220" spans="2:7" ht="12.75">
      <c r="B220" s="14"/>
      <c r="C220" s="38"/>
      <c r="D220" s="18"/>
      <c r="E220" s="19"/>
      <c r="F220" s="19"/>
      <c r="G220" s="20"/>
    </row>
    <row r="221" spans="2:7" ht="12.75">
      <c r="B221" s="14"/>
      <c r="C221" s="38"/>
      <c r="D221" s="18"/>
      <c r="E221" s="19"/>
      <c r="F221" s="19"/>
      <c r="G221" s="20"/>
    </row>
    <row r="222" spans="2:7" ht="12.75">
      <c r="B222" s="14"/>
      <c r="C222" s="38"/>
      <c r="D222" s="18"/>
      <c r="E222" s="19"/>
      <c r="F222" s="19"/>
      <c r="G222" s="20"/>
    </row>
    <row r="223" spans="2:7" ht="12.75">
      <c r="B223" s="14"/>
      <c r="C223" s="38"/>
      <c r="D223" s="18"/>
      <c r="E223" s="19"/>
      <c r="F223" s="19"/>
      <c r="G223" s="20"/>
    </row>
    <row r="224" spans="2:7" ht="12.75">
      <c r="B224" s="14"/>
      <c r="C224" s="11"/>
      <c r="D224" s="21"/>
      <c r="E224" s="22"/>
      <c r="F224" s="22"/>
      <c r="G224" s="23"/>
    </row>
    <row r="225" spans="2:7" ht="12.75">
      <c r="B225" s="14"/>
      <c r="C225" s="11"/>
      <c r="D225" s="21"/>
      <c r="E225" s="22"/>
      <c r="F225" s="22"/>
      <c r="G225" s="23"/>
    </row>
    <row r="226" spans="2:7" ht="12.75">
      <c r="B226" s="14"/>
      <c r="C226" s="11" t="s">
        <v>742</v>
      </c>
      <c r="D226" s="9" t="s">
        <v>828</v>
      </c>
      <c r="E226" s="10"/>
      <c r="F226" s="10"/>
      <c r="G226" s="11"/>
    </row>
    <row r="227" spans="2:7" ht="12.75">
      <c r="B227" s="14"/>
      <c r="C227" s="11" t="s">
        <v>744</v>
      </c>
      <c r="D227" s="9" t="s">
        <v>279</v>
      </c>
      <c r="E227" s="10"/>
      <c r="F227" s="10"/>
      <c r="G227" s="11"/>
    </row>
    <row r="228" spans="2:7" ht="12.75">
      <c r="B228" s="14"/>
      <c r="C228" s="11" t="s">
        <v>746</v>
      </c>
      <c r="D228" s="9" t="s">
        <v>815</v>
      </c>
      <c r="E228" s="10"/>
      <c r="F228" s="10"/>
      <c r="G228" s="11"/>
    </row>
    <row r="229" spans="2:7" ht="12.75">
      <c r="B229" s="14"/>
      <c r="C229" s="11" t="s">
        <v>748</v>
      </c>
      <c r="D229" s="9" t="s">
        <v>862</v>
      </c>
      <c r="E229" s="10"/>
      <c r="F229" s="10"/>
      <c r="G229" s="11"/>
    </row>
    <row r="230" spans="2:7" ht="12.75">
      <c r="B230" s="14"/>
      <c r="C230" s="11" t="s">
        <v>750</v>
      </c>
      <c r="D230" s="9" t="s">
        <v>297</v>
      </c>
      <c r="E230" s="10"/>
      <c r="F230" s="10"/>
      <c r="G230" s="11"/>
    </row>
    <row r="232" ht="12.75">
      <c r="G232" s="32"/>
    </row>
    <row r="239" spans="3:7" ht="15.75">
      <c r="C239" s="222" t="s">
        <v>779</v>
      </c>
      <c r="D239" s="222"/>
      <c r="E239" s="222"/>
      <c r="F239" s="222"/>
      <c r="G239" s="222"/>
    </row>
    <row r="240" spans="2:7" ht="12.75">
      <c r="B240" s="14"/>
      <c r="C240" s="36" t="s">
        <v>58</v>
      </c>
      <c r="D240" s="3" t="s">
        <v>59</v>
      </c>
      <c r="E240" s="4"/>
      <c r="F240" s="4"/>
      <c r="G240" s="5"/>
    </row>
    <row r="241" spans="2:7" ht="12.75">
      <c r="B241" s="14"/>
      <c r="C241" s="132">
        <v>2056</v>
      </c>
      <c r="D241" s="6" t="s">
        <v>278</v>
      </c>
      <c r="E241" s="7"/>
      <c r="F241" s="7"/>
      <c r="G241" s="8"/>
    </row>
    <row r="242" spans="2:7" ht="12.75">
      <c r="B242" s="14"/>
      <c r="C242" s="36" t="s">
        <v>61</v>
      </c>
      <c r="D242" s="9"/>
      <c r="E242" s="10"/>
      <c r="F242" s="10"/>
      <c r="G242" s="11"/>
    </row>
    <row r="243" spans="2:7" ht="12.75">
      <c r="B243" s="14"/>
      <c r="C243" s="37" t="s">
        <v>62</v>
      </c>
      <c r="D243" s="12" t="s">
        <v>865</v>
      </c>
      <c r="E243" s="12" t="s">
        <v>866</v>
      </c>
      <c r="F243" s="12" t="s">
        <v>867</v>
      </c>
      <c r="G243" s="12" t="s">
        <v>868</v>
      </c>
    </row>
    <row r="244" spans="2:7" ht="18">
      <c r="B244" s="14"/>
      <c r="C244" s="38" t="s">
        <v>882</v>
      </c>
      <c r="D244" s="15" t="s">
        <v>869</v>
      </c>
      <c r="E244" s="52">
        <f>E245+E249</f>
        <v>120000</v>
      </c>
      <c r="F244" s="52"/>
      <c r="G244" s="52">
        <f>G245+G249</f>
        <v>120000</v>
      </c>
    </row>
    <row r="245" spans="2:7" ht="15.75">
      <c r="B245" s="14"/>
      <c r="C245" s="38" t="s">
        <v>883</v>
      </c>
      <c r="D245" s="15" t="s">
        <v>870</v>
      </c>
      <c r="E245" s="50">
        <f>E246</f>
        <v>99000</v>
      </c>
      <c r="F245" s="50"/>
      <c r="G245" s="50">
        <f>G246</f>
        <v>99000</v>
      </c>
    </row>
    <row r="246" spans="2:7" ht="15">
      <c r="B246" s="14"/>
      <c r="C246" s="38" t="s">
        <v>889</v>
      </c>
      <c r="D246" s="15" t="s">
        <v>871</v>
      </c>
      <c r="E246" s="35">
        <f>E247+E248</f>
        <v>99000</v>
      </c>
      <c r="F246" s="51"/>
      <c r="G246" s="35">
        <f>G247+G248</f>
        <v>99000</v>
      </c>
    </row>
    <row r="247" spans="2:7" ht="12.75">
      <c r="B247" s="14"/>
      <c r="C247" s="66" t="s">
        <v>890</v>
      </c>
      <c r="D247" s="47" t="s">
        <v>884</v>
      </c>
      <c r="E247" s="60">
        <v>98000</v>
      </c>
      <c r="F247" s="60"/>
      <c r="G247" s="60">
        <v>98000</v>
      </c>
    </row>
    <row r="248" spans="2:7" ht="12.75">
      <c r="B248" s="14"/>
      <c r="C248" s="66" t="s">
        <v>226</v>
      </c>
      <c r="D248" s="47" t="s">
        <v>886</v>
      </c>
      <c r="E248" s="60">
        <v>1000</v>
      </c>
      <c r="F248" s="60"/>
      <c r="G248" s="60">
        <v>1000</v>
      </c>
    </row>
    <row r="249" spans="2:7" ht="12.75">
      <c r="B249" s="14"/>
      <c r="C249" s="38" t="s">
        <v>887</v>
      </c>
      <c r="D249" s="15" t="s">
        <v>872</v>
      </c>
      <c r="E249" s="35">
        <f>E250</f>
        <v>21000</v>
      </c>
      <c r="F249" s="14"/>
      <c r="G249" s="35">
        <f>G250</f>
        <v>21000</v>
      </c>
    </row>
    <row r="250" spans="2:7" ht="12.75">
      <c r="B250" s="14"/>
      <c r="C250" s="38" t="s">
        <v>892</v>
      </c>
      <c r="D250" s="15" t="s">
        <v>875</v>
      </c>
      <c r="E250" s="35">
        <f>SUM(E251:E256)</f>
        <v>21000</v>
      </c>
      <c r="F250" s="14"/>
      <c r="G250" s="35">
        <f>SUM(G251:G256)</f>
        <v>21000</v>
      </c>
    </row>
    <row r="251" spans="2:7" ht="12.75">
      <c r="B251" s="14"/>
      <c r="C251" s="66" t="s">
        <v>893</v>
      </c>
      <c r="D251" s="47" t="s">
        <v>888</v>
      </c>
      <c r="E251" s="60">
        <v>3000</v>
      </c>
      <c r="F251" s="14"/>
      <c r="G251" s="60">
        <v>3000</v>
      </c>
    </row>
    <row r="252" spans="2:7" ht="12.75">
      <c r="B252" s="14"/>
      <c r="C252" s="66" t="s">
        <v>894</v>
      </c>
      <c r="D252" s="47" t="s">
        <v>876</v>
      </c>
      <c r="E252" s="60">
        <v>5000</v>
      </c>
      <c r="F252" s="14"/>
      <c r="G252" s="60">
        <v>5000</v>
      </c>
    </row>
    <row r="253" spans="2:7" ht="12.75">
      <c r="B253" s="14"/>
      <c r="C253" s="66" t="s">
        <v>895</v>
      </c>
      <c r="D253" s="47" t="s">
        <v>896</v>
      </c>
      <c r="E253" s="60">
        <v>2500</v>
      </c>
      <c r="F253" s="14"/>
      <c r="G253" s="60">
        <v>2500</v>
      </c>
    </row>
    <row r="254" spans="2:7" ht="12.75">
      <c r="B254" s="14"/>
      <c r="C254" s="66" t="s">
        <v>227</v>
      </c>
      <c r="D254" s="47" t="s">
        <v>877</v>
      </c>
      <c r="E254" s="60">
        <v>2000</v>
      </c>
      <c r="F254" s="14"/>
      <c r="G254" s="60">
        <v>2000</v>
      </c>
    </row>
    <row r="255" spans="2:7" ht="12.75">
      <c r="B255" s="14"/>
      <c r="C255" s="66" t="s">
        <v>898</v>
      </c>
      <c r="D255" s="47" t="s">
        <v>213</v>
      </c>
      <c r="E255" s="60">
        <v>8000</v>
      </c>
      <c r="F255" s="14"/>
      <c r="G255" s="60">
        <v>8000</v>
      </c>
    </row>
    <row r="256" spans="2:7" ht="12.75">
      <c r="B256" s="14"/>
      <c r="C256" s="66" t="s">
        <v>45</v>
      </c>
      <c r="D256" s="47" t="s">
        <v>905</v>
      </c>
      <c r="E256" s="14">
        <v>500</v>
      </c>
      <c r="F256" s="14"/>
      <c r="G256" s="14">
        <v>500</v>
      </c>
    </row>
    <row r="257" spans="2:7" ht="12.75">
      <c r="B257" s="14"/>
      <c r="C257" s="38"/>
      <c r="D257" s="13"/>
      <c r="E257" s="35"/>
      <c r="F257" s="14"/>
      <c r="G257" s="35"/>
    </row>
    <row r="258" spans="2:7" ht="12.75">
      <c r="B258" s="14"/>
      <c r="C258" s="38"/>
      <c r="D258" s="15"/>
      <c r="E258" s="35"/>
      <c r="F258" s="14"/>
      <c r="G258" s="35"/>
    </row>
    <row r="259" spans="2:7" ht="12.75">
      <c r="B259" s="14"/>
      <c r="C259" s="11"/>
      <c r="D259" s="13"/>
      <c r="E259" s="60"/>
      <c r="F259" s="14"/>
      <c r="G259" s="60"/>
    </row>
    <row r="260" spans="2:7" ht="12.75">
      <c r="B260" s="14"/>
      <c r="C260" s="38" t="s">
        <v>873</v>
      </c>
      <c r="D260" s="54" t="s">
        <v>868</v>
      </c>
      <c r="E260" s="35">
        <f>E244</f>
        <v>120000</v>
      </c>
      <c r="F260" s="35"/>
      <c r="G260" s="35">
        <f>G244</f>
        <v>120000</v>
      </c>
    </row>
    <row r="261" spans="2:7" ht="12.75">
      <c r="B261" s="14"/>
      <c r="C261" s="38"/>
      <c r="D261" s="18"/>
      <c r="E261" s="4"/>
      <c r="F261" s="4"/>
      <c r="G261" s="5"/>
    </row>
    <row r="262" spans="2:7" ht="12.75">
      <c r="B262" s="14"/>
      <c r="C262" s="38"/>
      <c r="D262" s="18"/>
      <c r="E262" s="19"/>
      <c r="F262" s="19"/>
      <c r="G262" s="20"/>
    </row>
    <row r="263" spans="2:7" ht="12.75">
      <c r="B263" s="14"/>
      <c r="C263" s="38"/>
      <c r="D263" s="18"/>
      <c r="E263" s="19"/>
      <c r="F263" s="19"/>
      <c r="G263" s="20"/>
    </row>
    <row r="264" spans="2:7" ht="12.75">
      <c r="B264" s="14"/>
      <c r="C264" s="38"/>
      <c r="D264" s="18"/>
      <c r="E264" s="19"/>
      <c r="F264" s="19"/>
      <c r="G264" s="20"/>
    </row>
    <row r="265" spans="2:7" ht="12.75">
      <c r="B265" s="14"/>
      <c r="C265" s="38"/>
      <c r="D265" s="21"/>
      <c r="E265" s="22"/>
      <c r="F265" s="22"/>
      <c r="G265" s="23"/>
    </row>
    <row r="266" spans="2:7" ht="12.75">
      <c r="B266" s="14"/>
      <c r="C266" s="38"/>
      <c r="D266" s="21"/>
      <c r="E266" s="22"/>
      <c r="F266" s="22"/>
      <c r="G266" s="23"/>
    </row>
    <row r="267" spans="2:7" ht="12.75">
      <c r="B267" s="14"/>
      <c r="C267" s="38"/>
      <c r="D267" s="21"/>
      <c r="E267" s="22"/>
      <c r="F267" s="22"/>
      <c r="G267" s="23"/>
    </row>
    <row r="268" spans="2:7" ht="12.75">
      <c r="B268" s="14"/>
      <c r="C268" s="38"/>
      <c r="D268" s="21"/>
      <c r="E268" s="22"/>
      <c r="F268" s="22"/>
      <c r="G268" s="23"/>
    </row>
    <row r="269" spans="2:7" ht="12.75">
      <c r="B269" s="35"/>
      <c r="C269" s="38"/>
      <c r="D269" s="21"/>
      <c r="E269" s="22"/>
      <c r="F269" s="22"/>
      <c r="G269" s="23"/>
    </row>
    <row r="270" spans="2:7" ht="12.75">
      <c r="B270" s="14"/>
      <c r="C270" s="11" t="s">
        <v>742</v>
      </c>
      <c r="D270" s="9" t="s">
        <v>72</v>
      </c>
      <c r="E270" s="10"/>
      <c r="F270" s="10"/>
      <c r="G270" s="11"/>
    </row>
    <row r="271" spans="2:7" ht="12.75">
      <c r="B271" s="14"/>
      <c r="C271" s="11" t="s">
        <v>744</v>
      </c>
      <c r="D271" s="9" t="s">
        <v>279</v>
      </c>
      <c r="E271" s="10"/>
      <c r="F271" s="10"/>
      <c r="G271" s="11"/>
    </row>
    <row r="272" spans="2:7" ht="12.75">
      <c r="B272" s="14"/>
      <c r="C272" s="11" t="s">
        <v>746</v>
      </c>
      <c r="D272" s="9" t="s">
        <v>924</v>
      </c>
      <c r="E272" s="10"/>
      <c r="F272" s="10"/>
      <c r="G272" s="11"/>
    </row>
    <row r="273" spans="2:7" ht="12.75">
      <c r="B273" s="14"/>
      <c r="C273" s="11" t="s">
        <v>748</v>
      </c>
      <c r="D273" s="9" t="s">
        <v>925</v>
      </c>
      <c r="E273" s="10"/>
      <c r="F273" s="10"/>
      <c r="G273" s="11"/>
    </row>
    <row r="274" spans="2:7" ht="12.75">
      <c r="B274" s="14"/>
      <c r="C274" s="11" t="s">
        <v>750</v>
      </c>
      <c r="D274" s="9" t="s">
        <v>362</v>
      </c>
      <c r="E274" s="10"/>
      <c r="F274" s="10"/>
      <c r="G274" s="11"/>
    </row>
    <row r="275" spans="2:7" ht="12.75">
      <c r="B275" s="32"/>
      <c r="C275" s="28"/>
      <c r="D275" s="28"/>
      <c r="E275" s="28"/>
      <c r="F275" s="28"/>
      <c r="G275" s="28"/>
    </row>
    <row r="283" ht="12.75" customHeight="1"/>
    <row r="284" ht="12.75" customHeight="1"/>
    <row r="285" ht="12.75" customHeight="1"/>
    <row r="286" spans="3:7" ht="15.75">
      <c r="C286" s="222" t="s">
        <v>56</v>
      </c>
      <c r="D286" s="222"/>
      <c r="E286" s="222"/>
      <c r="F286" s="222"/>
      <c r="G286" s="222"/>
    </row>
    <row r="287" spans="3:7" ht="15.75">
      <c r="C287" s="1"/>
      <c r="D287" s="1"/>
      <c r="E287" s="1"/>
      <c r="F287" s="223" t="s">
        <v>57</v>
      </c>
      <c r="G287" s="223"/>
    </row>
    <row r="288" spans="2:7" ht="12.75">
      <c r="B288" s="14"/>
      <c r="C288" s="36" t="s">
        <v>58</v>
      </c>
      <c r="D288" s="3" t="s">
        <v>59</v>
      </c>
      <c r="E288" s="4"/>
      <c r="F288" s="4"/>
      <c r="G288" s="5"/>
    </row>
    <row r="289" spans="2:7" ht="12.75">
      <c r="B289" s="14"/>
      <c r="C289" s="132">
        <v>2058</v>
      </c>
      <c r="D289" s="6" t="s">
        <v>281</v>
      </c>
      <c r="E289" s="7"/>
      <c r="F289" s="7"/>
      <c r="G289" s="8"/>
    </row>
    <row r="290" spans="2:7" ht="12.75">
      <c r="B290" s="14"/>
      <c r="C290" s="36" t="s">
        <v>61</v>
      </c>
      <c r="D290" s="9"/>
      <c r="E290" s="10"/>
      <c r="F290" s="10"/>
      <c r="G290" s="11"/>
    </row>
    <row r="291" spans="2:7" ht="12.75">
      <c r="B291" s="14"/>
      <c r="C291" s="37" t="s">
        <v>62</v>
      </c>
      <c r="D291" s="12" t="s">
        <v>865</v>
      </c>
      <c r="E291" s="12" t="s">
        <v>866</v>
      </c>
      <c r="F291" s="12" t="s">
        <v>867</v>
      </c>
      <c r="G291" s="12" t="s">
        <v>868</v>
      </c>
    </row>
    <row r="292" spans="2:7" ht="18">
      <c r="B292" s="14"/>
      <c r="C292" s="38" t="s">
        <v>882</v>
      </c>
      <c r="D292" s="15" t="s">
        <v>869</v>
      </c>
      <c r="E292" s="52">
        <f>E293+E297</f>
        <v>12000</v>
      </c>
      <c r="F292" s="14"/>
      <c r="G292" s="52">
        <f>G293+G297</f>
        <v>12000</v>
      </c>
    </row>
    <row r="293" spans="2:7" ht="15.75">
      <c r="B293" s="14"/>
      <c r="C293" s="38" t="s">
        <v>883</v>
      </c>
      <c r="D293" s="15" t="s">
        <v>870</v>
      </c>
      <c r="E293" s="50">
        <f>E294</f>
        <v>10500</v>
      </c>
      <c r="F293" s="14"/>
      <c r="G293" s="50">
        <f>G294</f>
        <v>10500</v>
      </c>
    </row>
    <row r="294" spans="2:7" ht="15">
      <c r="B294" s="14"/>
      <c r="C294" s="38" t="s">
        <v>889</v>
      </c>
      <c r="D294" s="15" t="s">
        <v>875</v>
      </c>
      <c r="E294" s="51">
        <f>E295+E296</f>
        <v>10500</v>
      </c>
      <c r="F294" s="14"/>
      <c r="G294" s="51">
        <f>G295+G296</f>
        <v>10500</v>
      </c>
    </row>
    <row r="295" spans="2:7" ht="14.25">
      <c r="B295" s="14"/>
      <c r="C295" s="47" t="s">
        <v>223</v>
      </c>
      <c r="D295" s="47" t="s">
        <v>224</v>
      </c>
      <c r="E295" s="49">
        <v>1000</v>
      </c>
      <c r="F295" s="60"/>
      <c r="G295" s="49">
        <v>1000</v>
      </c>
    </row>
    <row r="296" spans="2:7" ht="14.25">
      <c r="B296" s="14"/>
      <c r="C296" s="66" t="s">
        <v>225</v>
      </c>
      <c r="D296" s="47" t="s">
        <v>911</v>
      </c>
      <c r="E296" s="49">
        <v>9500</v>
      </c>
      <c r="F296" s="60"/>
      <c r="G296" s="49">
        <v>9500</v>
      </c>
    </row>
    <row r="297" spans="2:7" ht="15">
      <c r="B297" s="14"/>
      <c r="C297" s="38" t="s">
        <v>887</v>
      </c>
      <c r="D297" s="15" t="s">
        <v>872</v>
      </c>
      <c r="E297" s="51">
        <f>E298</f>
        <v>1500</v>
      </c>
      <c r="F297" s="14"/>
      <c r="G297" s="51">
        <f>G298</f>
        <v>1500</v>
      </c>
    </row>
    <row r="298" spans="2:7" ht="12.75">
      <c r="B298" s="14"/>
      <c r="C298" s="38" t="s">
        <v>892</v>
      </c>
      <c r="D298" s="15" t="s">
        <v>875</v>
      </c>
      <c r="E298" s="35">
        <f>E299</f>
        <v>1500</v>
      </c>
      <c r="F298" s="14"/>
      <c r="G298" s="35">
        <f>G299</f>
        <v>1500</v>
      </c>
    </row>
    <row r="299" spans="2:7" ht="12.75">
      <c r="B299" s="14"/>
      <c r="C299" s="88" t="s">
        <v>46</v>
      </c>
      <c r="D299" s="87" t="s">
        <v>63</v>
      </c>
      <c r="E299" s="60">
        <v>1500</v>
      </c>
      <c r="F299" s="14"/>
      <c r="G299" s="60">
        <v>1500</v>
      </c>
    </row>
    <row r="300" spans="2:7" ht="12.75">
      <c r="B300" s="14"/>
      <c r="C300" s="11"/>
      <c r="D300" s="13"/>
      <c r="E300" s="14"/>
      <c r="F300" s="14"/>
      <c r="G300" s="14"/>
    </row>
    <row r="301" spans="2:7" ht="12.75">
      <c r="B301" s="14"/>
      <c r="C301" s="13"/>
      <c r="D301" s="15"/>
      <c r="E301" s="35"/>
      <c r="F301" s="14"/>
      <c r="G301" s="35"/>
    </row>
    <row r="302" spans="2:7" ht="12.75">
      <c r="B302" s="14"/>
      <c r="C302" s="13"/>
      <c r="D302" s="13"/>
      <c r="E302" s="14"/>
      <c r="F302" s="14"/>
      <c r="G302" s="14"/>
    </row>
    <row r="303" spans="2:7" ht="12.75">
      <c r="B303" s="14"/>
      <c r="C303" s="11"/>
      <c r="D303" s="13"/>
      <c r="E303" s="14"/>
      <c r="F303" s="14"/>
      <c r="G303" s="14"/>
    </row>
    <row r="304" spans="2:7" ht="12.75">
      <c r="B304" s="14"/>
      <c r="C304" s="11"/>
      <c r="D304" s="13"/>
      <c r="E304" s="14"/>
      <c r="F304" s="14"/>
      <c r="G304" s="14"/>
    </row>
    <row r="305" spans="2:7" ht="12.75">
      <c r="B305" s="14"/>
      <c r="C305" s="11"/>
      <c r="D305" s="13"/>
      <c r="E305" s="14"/>
      <c r="F305" s="14"/>
      <c r="G305" s="14"/>
    </row>
    <row r="306" spans="2:7" ht="12.75">
      <c r="B306" s="14"/>
      <c r="C306" s="11"/>
      <c r="D306" s="13"/>
      <c r="E306" s="14"/>
      <c r="F306" s="14"/>
      <c r="G306" s="14"/>
    </row>
    <row r="307" spans="2:7" ht="12.75">
      <c r="B307" s="14"/>
      <c r="C307" s="11"/>
      <c r="D307" s="13"/>
      <c r="E307" s="14"/>
      <c r="F307" s="14"/>
      <c r="G307" s="14"/>
    </row>
    <row r="308" spans="2:7" ht="12.75">
      <c r="B308" s="14"/>
      <c r="C308" s="11"/>
      <c r="D308" s="13"/>
      <c r="E308" s="14"/>
      <c r="F308" s="14"/>
      <c r="G308" s="14"/>
    </row>
    <row r="309" spans="2:7" ht="12.75">
      <c r="B309" s="14"/>
      <c r="C309" s="38" t="s">
        <v>873</v>
      </c>
      <c r="D309" s="16" t="s">
        <v>874</v>
      </c>
      <c r="E309" s="48">
        <f>E292</f>
        <v>12000</v>
      </c>
      <c r="F309" s="17"/>
      <c r="G309" s="48">
        <f>G292</f>
        <v>12000</v>
      </c>
    </row>
    <row r="310" spans="2:7" ht="12.75">
      <c r="B310" s="14"/>
      <c r="C310" s="38"/>
      <c r="D310" s="18"/>
      <c r="E310" s="4"/>
      <c r="F310" s="4"/>
      <c r="G310" s="5"/>
    </row>
    <row r="311" spans="2:7" ht="12.75">
      <c r="B311" s="14"/>
      <c r="C311" s="38"/>
      <c r="D311" s="18"/>
      <c r="E311" s="19"/>
      <c r="F311" s="19"/>
      <c r="G311" s="20"/>
    </row>
    <row r="312" spans="2:7" ht="12.75">
      <c r="B312" s="14"/>
      <c r="C312" s="11"/>
      <c r="D312" s="21"/>
      <c r="E312" s="22"/>
      <c r="F312" s="22"/>
      <c r="G312" s="23"/>
    </row>
    <row r="313" spans="2:7" ht="12.75">
      <c r="B313" s="14"/>
      <c r="C313" s="11" t="s">
        <v>742</v>
      </c>
      <c r="D313" s="9" t="s">
        <v>828</v>
      </c>
      <c r="E313" s="10"/>
      <c r="F313" s="10"/>
      <c r="G313" s="11"/>
    </row>
    <row r="314" spans="2:7" ht="12.75">
      <c r="B314" s="14"/>
      <c r="C314" s="11" t="s">
        <v>744</v>
      </c>
      <c r="D314" s="9" t="s">
        <v>282</v>
      </c>
      <c r="E314" s="10"/>
      <c r="F314" s="10"/>
      <c r="G314" s="11"/>
    </row>
    <row r="315" spans="2:7" ht="12.75">
      <c r="B315" s="14"/>
      <c r="C315" s="11" t="s">
        <v>746</v>
      </c>
      <c r="D315" s="9" t="s">
        <v>815</v>
      </c>
      <c r="E315" s="10"/>
      <c r="F315" s="10"/>
      <c r="G315" s="11"/>
    </row>
    <row r="316" spans="2:7" ht="12.75">
      <c r="B316" s="14"/>
      <c r="C316" s="11" t="s">
        <v>748</v>
      </c>
      <c r="D316" s="9" t="s">
        <v>794</v>
      </c>
      <c r="E316" s="10"/>
      <c r="F316" s="10"/>
      <c r="G316" s="11"/>
    </row>
    <row r="317" spans="2:7" ht="12.75">
      <c r="B317" s="14"/>
      <c r="C317" s="11" t="s">
        <v>750</v>
      </c>
      <c r="D317" s="9" t="s">
        <v>362</v>
      </c>
      <c r="E317" s="10"/>
      <c r="F317" s="10"/>
      <c r="G317" s="11"/>
    </row>
    <row r="334" spans="3:7" ht="15.75">
      <c r="C334" s="222" t="s">
        <v>56</v>
      </c>
      <c r="D334" s="222"/>
      <c r="E334" s="222"/>
      <c r="F334" s="222"/>
      <c r="G334" s="222"/>
    </row>
    <row r="335" spans="3:7" ht="15.75">
      <c r="C335" s="1"/>
      <c r="D335" s="1"/>
      <c r="E335" s="1"/>
      <c r="F335" s="223" t="s">
        <v>57</v>
      </c>
      <c r="G335" s="223"/>
    </row>
    <row r="336" spans="2:7" ht="12.75">
      <c r="B336" s="14"/>
      <c r="C336" s="36" t="s">
        <v>58</v>
      </c>
      <c r="D336" s="3" t="s">
        <v>59</v>
      </c>
      <c r="E336" s="4"/>
      <c r="F336" s="4"/>
      <c r="G336" s="5"/>
    </row>
    <row r="337" spans="2:7" ht="12.75">
      <c r="B337" s="14"/>
      <c r="C337" s="132">
        <v>1020</v>
      </c>
      <c r="D337" s="6" t="s">
        <v>280</v>
      </c>
      <c r="E337" s="7"/>
      <c r="F337" s="7"/>
      <c r="G337" s="8"/>
    </row>
    <row r="338" spans="2:7" ht="12.75">
      <c r="B338" s="14"/>
      <c r="C338" s="36" t="s">
        <v>61</v>
      </c>
      <c r="D338" s="9"/>
      <c r="E338" s="10"/>
      <c r="F338" s="10"/>
      <c r="G338" s="11"/>
    </row>
    <row r="339" spans="2:7" ht="12.75">
      <c r="B339" s="14"/>
      <c r="C339" s="37" t="s">
        <v>62</v>
      </c>
      <c r="D339" s="12" t="s">
        <v>865</v>
      </c>
      <c r="E339" s="12" t="s">
        <v>866</v>
      </c>
      <c r="F339" s="12" t="s">
        <v>867</v>
      </c>
      <c r="G339" s="12" t="s">
        <v>868</v>
      </c>
    </row>
    <row r="340" spans="2:7" ht="18">
      <c r="B340" s="14"/>
      <c r="C340" s="38" t="s">
        <v>216</v>
      </c>
      <c r="D340" s="15" t="s">
        <v>751</v>
      </c>
      <c r="E340" s="52">
        <f>E341</f>
        <v>7000</v>
      </c>
      <c r="F340" s="52"/>
      <c r="G340" s="52">
        <f>G341</f>
        <v>7000</v>
      </c>
    </row>
    <row r="341" spans="2:7" ht="15.75">
      <c r="B341" s="14"/>
      <c r="C341" s="38" t="s">
        <v>217</v>
      </c>
      <c r="D341" s="15" t="s">
        <v>752</v>
      </c>
      <c r="E341" s="50">
        <f>E342</f>
        <v>7000</v>
      </c>
      <c r="F341" s="50"/>
      <c r="G341" s="50">
        <f>G342</f>
        <v>7000</v>
      </c>
    </row>
    <row r="342" spans="2:7" ht="15">
      <c r="B342" s="14" t="s">
        <v>714</v>
      </c>
      <c r="C342" s="38" t="s">
        <v>218</v>
      </c>
      <c r="D342" s="15" t="s">
        <v>875</v>
      </c>
      <c r="E342" s="51">
        <f>E343</f>
        <v>7000</v>
      </c>
      <c r="F342" s="51"/>
      <c r="G342" s="51">
        <f>G343</f>
        <v>7000</v>
      </c>
    </row>
    <row r="343" spans="2:7" ht="12.75">
      <c r="B343" s="91"/>
      <c r="C343" s="66" t="s">
        <v>822</v>
      </c>
      <c r="D343" s="47" t="s">
        <v>825</v>
      </c>
      <c r="E343" s="60">
        <v>7000</v>
      </c>
      <c r="F343" s="60"/>
      <c r="G343" s="60">
        <v>7000</v>
      </c>
    </row>
    <row r="344" spans="2:7" ht="12.75">
      <c r="B344" s="91"/>
      <c r="C344" s="11"/>
      <c r="D344" s="13"/>
      <c r="E344" s="14"/>
      <c r="F344" s="14"/>
      <c r="G344" s="14"/>
    </row>
    <row r="345" spans="2:7" ht="12.75">
      <c r="B345" s="14"/>
      <c r="C345" s="11"/>
      <c r="D345" s="13"/>
      <c r="E345" s="14"/>
      <c r="F345" s="14"/>
      <c r="G345" s="14"/>
    </row>
    <row r="346" spans="2:7" ht="12.75">
      <c r="B346" s="14"/>
      <c r="C346" s="11"/>
      <c r="D346" s="83"/>
      <c r="E346" s="14"/>
      <c r="F346" s="14"/>
      <c r="G346" s="14"/>
    </row>
    <row r="347" spans="2:7" ht="12.75">
      <c r="B347" s="14"/>
      <c r="C347" s="11"/>
      <c r="D347" s="13"/>
      <c r="E347" s="14"/>
      <c r="F347" s="14"/>
      <c r="G347" s="14"/>
    </row>
    <row r="348" spans="2:7" ht="12.75">
      <c r="B348" s="14"/>
      <c r="C348" s="11"/>
      <c r="D348" s="13"/>
      <c r="E348" s="14"/>
      <c r="F348" s="14"/>
      <c r="G348" s="14"/>
    </row>
    <row r="349" spans="2:7" ht="12.75">
      <c r="B349" s="14"/>
      <c r="C349" s="11"/>
      <c r="D349" s="13"/>
      <c r="E349" s="14"/>
      <c r="F349" s="14"/>
      <c r="G349" s="14"/>
    </row>
    <row r="350" spans="2:7" ht="12.75">
      <c r="B350" s="14"/>
      <c r="C350" s="11"/>
      <c r="D350" s="13"/>
      <c r="E350" s="14"/>
      <c r="F350" s="14"/>
      <c r="G350" s="14"/>
    </row>
    <row r="351" spans="2:7" ht="12.75">
      <c r="B351" s="14"/>
      <c r="C351" s="11"/>
      <c r="D351" s="13"/>
      <c r="E351" s="14"/>
      <c r="F351" s="14"/>
      <c r="G351" s="14"/>
    </row>
    <row r="352" spans="2:7" ht="12.75">
      <c r="B352" s="14"/>
      <c r="C352" s="11"/>
      <c r="D352" s="13"/>
      <c r="E352" s="14"/>
      <c r="F352" s="14"/>
      <c r="G352" s="14"/>
    </row>
    <row r="353" spans="2:7" ht="12.75">
      <c r="B353" s="14"/>
      <c r="C353" s="38" t="s">
        <v>873</v>
      </c>
      <c r="D353" s="16" t="s">
        <v>874</v>
      </c>
      <c r="E353" s="48">
        <f>E340</f>
        <v>7000</v>
      </c>
      <c r="F353" s="48"/>
      <c r="G353" s="48">
        <f>G340</f>
        <v>7000</v>
      </c>
    </row>
    <row r="354" spans="2:7" ht="12.75">
      <c r="B354" s="14"/>
      <c r="C354" s="38"/>
      <c r="D354" s="18"/>
      <c r="E354" s="4"/>
      <c r="F354" s="4"/>
      <c r="G354" s="5"/>
    </row>
    <row r="355" spans="2:7" ht="12.75">
      <c r="B355" s="14"/>
      <c r="C355" s="38"/>
      <c r="D355" s="18"/>
      <c r="E355" s="19"/>
      <c r="F355" s="19"/>
      <c r="G355" s="20"/>
    </row>
    <row r="356" spans="2:7" ht="12.75">
      <c r="B356" s="14"/>
      <c r="C356" s="38"/>
      <c r="D356" s="18"/>
      <c r="E356" s="19"/>
      <c r="F356" s="19"/>
      <c r="G356" s="20"/>
    </row>
    <row r="357" spans="2:7" ht="12.75">
      <c r="B357" s="14"/>
      <c r="C357" s="38"/>
      <c r="D357" s="18"/>
      <c r="E357" s="19"/>
      <c r="F357" s="19"/>
      <c r="G357" s="20"/>
    </row>
    <row r="358" spans="2:7" ht="12.75">
      <c r="B358" s="14"/>
      <c r="C358" s="38"/>
      <c r="D358" s="18"/>
      <c r="E358" s="19"/>
      <c r="F358" s="19"/>
      <c r="G358" s="20"/>
    </row>
    <row r="359" spans="2:7" ht="12.75">
      <c r="B359" s="14"/>
      <c r="C359" s="38"/>
      <c r="D359" s="18"/>
      <c r="E359" s="19"/>
      <c r="F359" s="19"/>
      <c r="G359" s="20"/>
    </row>
    <row r="360" spans="2:7" ht="12.75">
      <c r="B360" s="14"/>
      <c r="C360" s="11"/>
      <c r="D360" s="21"/>
      <c r="E360" s="22"/>
      <c r="F360" s="22"/>
      <c r="G360" s="23"/>
    </row>
    <row r="361" spans="2:7" ht="12.75">
      <c r="B361" s="14"/>
      <c r="C361" s="11" t="s">
        <v>742</v>
      </c>
      <c r="D361" s="9" t="s">
        <v>828</v>
      </c>
      <c r="E361" s="10"/>
      <c r="F361" s="10"/>
      <c r="G361" s="11"/>
    </row>
    <row r="362" spans="2:7" ht="12.75">
      <c r="B362" s="14"/>
      <c r="C362" s="11" t="s">
        <v>744</v>
      </c>
      <c r="D362" s="9" t="s">
        <v>279</v>
      </c>
      <c r="E362" s="10"/>
      <c r="F362" s="10"/>
      <c r="G362" s="11"/>
    </row>
    <row r="363" spans="2:7" ht="12.75">
      <c r="B363" s="14"/>
      <c r="C363" s="11" t="s">
        <v>746</v>
      </c>
      <c r="D363" s="9" t="s">
        <v>815</v>
      </c>
      <c r="E363" s="10"/>
      <c r="F363" s="10"/>
      <c r="G363" s="11"/>
    </row>
    <row r="364" spans="2:7" ht="12.75">
      <c r="B364" s="14"/>
      <c r="C364" s="11" t="s">
        <v>748</v>
      </c>
      <c r="D364" s="9" t="s">
        <v>961</v>
      </c>
      <c r="E364" s="10"/>
      <c r="F364" s="10"/>
      <c r="G364" s="11"/>
    </row>
    <row r="365" spans="2:7" ht="12.75">
      <c r="B365" s="14"/>
      <c r="C365" s="11" t="s">
        <v>750</v>
      </c>
      <c r="D365" s="9" t="s">
        <v>362</v>
      </c>
      <c r="E365" s="10"/>
      <c r="F365" s="10"/>
      <c r="G365" s="11"/>
    </row>
    <row r="366" spans="2:7" ht="12.75">
      <c r="B366" s="32"/>
      <c r="C366" s="28"/>
      <c r="D366" s="28"/>
      <c r="E366" s="28"/>
      <c r="F366" s="28"/>
      <c r="G366" s="28"/>
    </row>
    <row r="367" spans="2:7" ht="12.75">
      <c r="B367" s="32"/>
      <c r="C367" s="28"/>
      <c r="D367" s="28"/>
      <c r="E367" s="28"/>
      <c r="F367" s="28"/>
      <c r="G367" s="28"/>
    </row>
    <row r="368" spans="2:7" ht="12.75">
      <c r="B368" s="32"/>
      <c r="C368" s="28"/>
      <c r="D368" s="28"/>
      <c r="E368" s="28"/>
      <c r="F368" s="28"/>
      <c r="G368" s="28"/>
    </row>
    <row r="369" spans="2:7" ht="12.75">
      <c r="B369" s="32"/>
      <c r="C369" s="28"/>
      <c r="D369" s="28"/>
      <c r="E369" s="28"/>
      <c r="F369" s="28"/>
      <c r="G369" s="28"/>
    </row>
    <row r="377" spans="2:7" ht="12.75">
      <c r="B377" s="32"/>
      <c r="C377" s="28"/>
      <c r="D377" s="28"/>
      <c r="E377" s="28"/>
      <c r="F377" s="28"/>
      <c r="G377" s="28"/>
    </row>
    <row r="378" spans="2:7" ht="12.75">
      <c r="B378" s="32"/>
      <c r="C378" s="28"/>
      <c r="D378" s="28"/>
      <c r="E378" s="28"/>
      <c r="F378" s="28"/>
      <c r="G378" s="28"/>
    </row>
    <row r="380" spans="3:7" ht="15.75">
      <c r="C380" s="222" t="s">
        <v>56</v>
      </c>
      <c r="D380" s="222"/>
      <c r="E380" s="222"/>
      <c r="F380" s="222"/>
      <c r="G380" s="222"/>
    </row>
    <row r="381" spans="3:7" ht="15.75">
      <c r="C381" s="1"/>
      <c r="D381" s="1"/>
      <c r="E381" s="1"/>
      <c r="F381" s="223" t="s">
        <v>57</v>
      </c>
      <c r="G381" s="223"/>
    </row>
    <row r="382" spans="2:7" ht="12.75">
      <c r="B382" s="14"/>
      <c r="C382" s="36" t="s">
        <v>58</v>
      </c>
      <c r="D382" s="3" t="s">
        <v>59</v>
      </c>
      <c r="E382" s="4"/>
      <c r="F382" s="4"/>
      <c r="G382" s="5"/>
    </row>
    <row r="383" spans="2:7" ht="12.75">
      <c r="B383" s="14"/>
      <c r="C383" s="132">
        <v>2149</v>
      </c>
      <c r="D383" s="6" t="s">
        <v>283</v>
      </c>
      <c r="E383" s="7"/>
      <c r="F383" s="7"/>
      <c r="G383" s="8"/>
    </row>
    <row r="384" spans="2:7" ht="12.75">
      <c r="B384" s="14"/>
      <c r="C384" s="36" t="s">
        <v>61</v>
      </c>
      <c r="D384" s="9"/>
      <c r="E384" s="10"/>
      <c r="F384" s="10"/>
      <c r="G384" s="11"/>
    </row>
    <row r="385" spans="2:7" ht="12.75">
      <c r="B385" s="14"/>
      <c r="C385" s="37" t="s">
        <v>62</v>
      </c>
      <c r="D385" s="12" t="s">
        <v>865</v>
      </c>
      <c r="E385" s="12" t="s">
        <v>866</v>
      </c>
      <c r="F385" s="12" t="s">
        <v>867</v>
      </c>
      <c r="G385" s="12" t="s">
        <v>868</v>
      </c>
    </row>
    <row r="386" spans="2:7" ht="18">
      <c r="B386" s="14"/>
      <c r="C386" s="15" t="s">
        <v>882</v>
      </c>
      <c r="D386" s="15" t="s">
        <v>869</v>
      </c>
      <c r="E386" s="50">
        <f>E387</f>
        <v>25700</v>
      </c>
      <c r="F386" s="50">
        <f>F387</f>
        <v>200</v>
      </c>
      <c r="G386" s="52">
        <f>E386+F386</f>
        <v>25900</v>
      </c>
    </row>
    <row r="387" spans="2:7" ht="15.75">
      <c r="B387" s="14"/>
      <c r="C387" s="15" t="s">
        <v>887</v>
      </c>
      <c r="D387" s="15" t="s">
        <v>872</v>
      </c>
      <c r="E387" s="50">
        <f>E388</f>
        <v>25700</v>
      </c>
      <c r="F387" s="50">
        <f>F388</f>
        <v>200</v>
      </c>
      <c r="G387" s="50">
        <f>E387+F387</f>
        <v>25900</v>
      </c>
    </row>
    <row r="388" spans="2:7" ht="15.75">
      <c r="B388" s="14" t="s">
        <v>713</v>
      </c>
      <c r="C388" s="15" t="s">
        <v>892</v>
      </c>
      <c r="D388" s="15" t="s">
        <v>875</v>
      </c>
      <c r="E388" s="50">
        <f>SUM(E389:E391)</f>
        <v>25700</v>
      </c>
      <c r="F388" s="50">
        <f>SUM(F389:F391)</f>
        <v>200</v>
      </c>
      <c r="G388" s="51">
        <f>G389+G390+G391</f>
        <v>25900</v>
      </c>
    </row>
    <row r="389" spans="2:7" ht="12.75">
      <c r="B389" s="91"/>
      <c r="C389" s="47" t="s">
        <v>222</v>
      </c>
      <c r="D389" s="47" t="s">
        <v>876</v>
      </c>
      <c r="E389" s="60">
        <v>25000</v>
      </c>
      <c r="F389" s="60">
        <v>0</v>
      </c>
      <c r="G389" s="60">
        <v>25000</v>
      </c>
    </row>
    <row r="390" spans="2:7" ht="12.75">
      <c r="B390" s="131" t="s">
        <v>398</v>
      </c>
      <c r="C390" s="47" t="s">
        <v>222</v>
      </c>
      <c r="D390" s="47" t="s">
        <v>876</v>
      </c>
      <c r="E390" s="60">
        <v>0</v>
      </c>
      <c r="F390" s="60">
        <v>200</v>
      </c>
      <c r="G390" s="60">
        <v>200</v>
      </c>
    </row>
    <row r="391" spans="2:7" ht="12.75">
      <c r="B391" s="91"/>
      <c r="C391" s="47" t="s">
        <v>221</v>
      </c>
      <c r="D391" s="13" t="s">
        <v>230</v>
      </c>
      <c r="E391" s="60">
        <v>700</v>
      </c>
      <c r="F391" s="60">
        <v>0</v>
      </c>
      <c r="G391" s="60">
        <v>700</v>
      </c>
    </row>
    <row r="392" spans="2:7" ht="18">
      <c r="B392" s="91"/>
      <c r="C392" s="15" t="s">
        <v>216</v>
      </c>
      <c r="D392" s="15" t="s">
        <v>751</v>
      </c>
      <c r="E392" s="50">
        <f>E393</f>
        <v>0</v>
      </c>
      <c r="F392" s="50">
        <f>F393</f>
        <v>200</v>
      </c>
      <c r="G392" s="52">
        <f>E392+F392</f>
        <v>200</v>
      </c>
    </row>
    <row r="393" spans="2:7" ht="15.75">
      <c r="B393" s="14" t="s">
        <v>713</v>
      </c>
      <c r="C393" s="15" t="s">
        <v>217</v>
      </c>
      <c r="D393" s="15" t="s">
        <v>752</v>
      </c>
      <c r="E393" s="50">
        <f>E394</f>
        <v>0</v>
      </c>
      <c r="F393" s="50">
        <f>F394</f>
        <v>200</v>
      </c>
      <c r="G393" s="50">
        <f>E393+F393</f>
        <v>200</v>
      </c>
    </row>
    <row r="394" spans="2:7" ht="15.75">
      <c r="B394" s="91"/>
      <c r="C394" s="15" t="s">
        <v>218</v>
      </c>
      <c r="D394" s="15" t="s">
        <v>875</v>
      </c>
      <c r="E394" s="50">
        <f>SUM(E395:E397)</f>
        <v>0</v>
      </c>
      <c r="F394" s="50">
        <f>SUM(F395:F397)</f>
        <v>200</v>
      </c>
      <c r="G394" s="51">
        <f>E394+F394</f>
        <v>200</v>
      </c>
    </row>
    <row r="395" spans="2:7" ht="12.75">
      <c r="B395" s="131" t="s">
        <v>398</v>
      </c>
      <c r="C395" s="47" t="s">
        <v>903</v>
      </c>
      <c r="D395" s="47" t="s">
        <v>825</v>
      </c>
      <c r="E395" s="60">
        <v>0</v>
      </c>
      <c r="F395" s="60">
        <v>200</v>
      </c>
      <c r="G395" s="60">
        <v>200</v>
      </c>
    </row>
    <row r="396" spans="2:7" ht="12.75">
      <c r="B396" s="144"/>
      <c r="C396" s="47"/>
      <c r="D396" s="47"/>
      <c r="E396" s="14"/>
      <c r="F396" s="14"/>
      <c r="G396" s="14"/>
    </row>
    <row r="397" spans="2:7" ht="12.75">
      <c r="B397" s="14"/>
      <c r="C397" s="11"/>
      <c r="D397" s="155" t="s">
        <v>399</v>
      </c>
      <c r="E397" s="14"/>
      <c r="F397" s="14"/>
      <c r="G397" s="14"/>
    </row>
    <row r="398" spans="2:7" ht="12.75">
      <c r="B398" s="14"/>
      <c r="C398" s="38" t="s">
        <v>873</v>
      </c>
      <c r="D398" s="16" t="s">
        <v>874</v>
      </c>
      <c r="E398" s="48">
        <f>E386+E392</f>
        <v>25700</v>
      </c>
      <c r="F398" s="48">
        <f>F386+F392</f>
        <v>400</v>
      </c>
      <c r="G398" s="48">
        <f>G386+G392</f>
        <v>26100</v>
      </c>
    </row>
    <row r="399" spans="2:7" ht="12.75">
      <c r="B399" s="14"/>
      <c r="C399" s="38"/>
      <c r="D399" s="18"/>
      <c r="E399" s="4"/>
      <c r="F399" s="4"/>
      <c r="G399" s="5"/>
    </row>
    <row r="400" spans="2:7" ht="12.75">
      <c r="B400" s="14"/>
      <c r="C400" s="38"/>
      <c r="D400" s="18"/>
      <c r="E400" s="19"/>
      <c r="F400" s="19"/>
      <c r="G400" s="20"/>
    </row>
    <row r="401" spans="2:7" ht="12.75">
      <c r="B401" s="14"/>
      <c r="C401" s="38"/>
      <c r="D401" s="18"/>
      <c r="E401" s="19"/>
      <c r="F401" s="19"/>
      <c r="G401" s="20"/>
    </row>
    <row r="402" spans="2:7" ht="12.75">
      <c r="B402" s="14"/>
      <c r="C402" s="38"/>
      <c r="D402" s="18"/>
      <c r="E402" s="19"/>
      <c r="F402" s="19"/>
      <c r="G402" s="20"/>
    </row>
    <row r="403" spans="2:7" ht="12.75">
      <c r="B403" s="14"/>
      <c r="C403" s="38"/>
      <c r="D403" s="18"/>
      <c r="E403" s="19"/>
      <c r="F403" s="19"/>
      <c r="G403" s="20"/>
    </row>
    <row r="404" spans="2:7" ht="12.75">
      <c r="B404" s="14"/>
      <c r="C404" s="38"/>
      <c r="D404" s="18"/>
      <c r="E404" s="19"/>
      <c r="F404" s="19"/>
      <c r="G404" s="20"/>
    </row>
    <row r="405" spans="2:7" ht="12.75">
      <c r="B405" s="14"/>
      <c r="C405" s="11"/>
      <c r="D405" s="21"/>
      <c r="E405" s="22"/>
      <c r="F405" s="22"/>
      <c r="G405" s="23"/>
    </row>
    <row r="406" spans="2:7" ht="12.75">
      <c r="B406" s="14"/>
      <c r="C406" s="11"/>
      <c r="D406" s="21"/>
      <c r="E406" s="22"/>
      <c r="F406" s="22"/>
      <c r="G406" s="23"/>
    </row>
    <row r="407" spans="2:7" ht="12.75">
      <c r="B407" s="14"/>
      <c r="C407" s="11" t="s">
        <v>742</v>
      </c>
      <c r="D407" s="9" t="s">
        <v>828</v>
      </c>
      <c r="E407" s="10"/>
      <c r="F407" s="10"/>
      <c r="G407" s="11"/>
    </row>
    <row r="408" spans="2:7" ht="12.75">
      <c r="B408" s="14"/>
      <c r="C408" s="11" t="s">
        <v>744</v>
      </c>
      <c r="D408" s="9" t="s">
        <v>279</v>
      </c>
      <c r="E408" s="10"/>
      <c r="F408" s="10"/>
      <c r="G408" s="11"/>
    </row>
    <row r="409" spans="2:7" ht="12.75">
      <c r="B409" s="14"/>
      <c r="C409" s="11" t="s">
        <v>746</v>
      </c>
      <c r="D409" s="9" t="s">
        <v>815</v>
      </c>
      <c r="E409" s="10"/>
      <c r="F409" s="10"/>
      <c r="G409" s="11"/>
    </row>
    <row r="410" spans="2:7" ht="12.75">
      <c r="B410" s="14"/>
      <c r="C410" s="11" t="s">
        <v>748</v>
      </c>
      <c r="D410" s="9" t="s">
        <v>862</v>
      </c>
      <c r="E410" s="10"/>
      <c r="F410" s="10"/>
      <c r="G410" s="11"/>
    </row>
    <row r="411" spans="2:7" ht="12.75">
      <c r="B411" s="14"/>
      <c r="C411" s="11" t="s">
        <v>750</v>
      </c>
      <c r="D411" s="9" t="s">
        <v>284</v>
      </c>
      <c r="E411" s="10"/>
      <c r="F411" s="10"/>
      <c r="G411" s="11"/>
    </row>
    <row r="428" spans="3:7" ht="15.75">
      <c r="C428" s="222" t="s">
        <v>56</v>
      </c>
      <c r="D428" s="222"/>
      <c r="E428" s="222"/>
      <c r="F428" s="222"/>
      <c r="G428" s="222"/>
    </row>
    <row r="429" spans="3:7" ht="15.75">
      <c r="C429" s="1"/>
      <c r="D429" s="1"/>
      <c r="E429" s="1"/>
      <c r="F429" s="223" t="s">
        <v>57</v>
      </c>
      <c r="G429" s="223"/>
    </row>
    <row r="430" spans="2:7" ht="12.75">
      <c r="B430" s="14"/>
      <c r="C430" s="36" t="s">
        <v>58</v>
      </c>
      <c r="D430" s="3" t="s">
        <v>59</v>
      </c>
      <c r="E430" s="4"/>
      <c r="F430" s="4"/>
      <c r="G430" s="5"/>
    </row>
    <row r="431" spans="2:7" ht="12.75">
      <c r="B431" s="14"/>
      <c r="C431" s="132">
        <v>2157</v>
      </c>
      <c r="D431" s="6" t="s">
        <v>292</v>
      </c>
      <c r="E431" s="7"/>
      <c r="F431" s="7"/>
      <c r="G431" s="8"/>
    </row>
    <row r="432" spans="2:7" ht="12.75">
      <c r="B432" s="14"/>
      <c r="C432" s="36" t="s">
        <v>61</v>
      </c>
      <c r="D432" s="9"/>
      <c r="E432" s="10"/>
      <c r="F432" s="10"/>
      <c r="G432" s="11"/>
    </row>
    <row r="433" spans="2:7" ht="12.75">
      <c r="B433" s="14"/>
      <c r="C433" s="37" t="s">
        <v>62</v>
      </c>
      <c r="D433" s="12" t="s">
        <v>865</v>
      </c>
      <c r="E433" s="12" t="s">
        <v>866</v>
      </c>
      <c r="F433" s="12" t="s">
        <v>867</v>
      </c>
      <c r="G433" s="12" t="s">
        <v>868</v>
      </c>
    </row>
    <row r="434" spans="2:7" ht="18">
      <c r="B434" s="14"/>
      <c r="C434" s="15" t="s">
        <v>882</v>
      </c>
      <c r="D434" s="15" t="s">
        <v>869</v>
      </c>
      <c r="E434" s="52">
        <f>E435</f>
        <v>18000</v>
      </c>
      <c r="F434" s="14"/>
      <c r="G434" s="52">
        <f>G435</f>
        <v>18000</v>
      </c>
    </row>
    <row r="435" spans="2:7" ht="15.75">
      <c r="B435" s="14"/>
      <c r="C435" s="15" t="s">
        <v>887</v>
      </c>
      <c r="D435" s="15" t="s">
        <v>872</v>
      </c>
      <c r="E435" s="50">
        <f>E436</f>
        <v>18000</v>
      </c>
      <c r="F435" s="14"/>
      <c r="G435" s="50">
        <f>G436</f>
        <v>18000</v>
      </c>
    </row>
    <row r="436" spans="2:7" ht="15">
      <c r="B436" s="14"/>
      <c r="C436" s="15" t="s">
        <v>892</v>
      </c>
      <c r="D436" s="15" t="s">
        <v>875</v>
      </c>
      <c r="E436" s="51">
        <f>E437+E438</f>
        <v>18000</v>
      </c>
      <c r="F436" s="14"/>
      <c r="G436" s="51">
        <f>G437+G438</f>
        <v>18000</v>
      </c>
    </row>
    <row r="437" spans="2:7" ht="12.75">
      <c r="B437" s="14"/>
      <c r="C437" s="66" t="s">
        <v>898</v>
      </c>
      <c r="D437" s="47" t="s">
        <v>75</v>
      </c>
      <c r="E437" s="60">
        <v>16000</v>
      </c>
      <c r="F437" s="14"/>
      <c r="G437" s="60">
        <v>16000</v>
      </c>
    </row>
    <row r="438" spans="2:7" ht="12.75">
      <c r="B438" s="14"/>
      <c r="C438" s="11" t="s">
        <v>76</v>
      </c>
      <c r="D438" s="13" t="s">
        <v>77</v>
      </c>
      <c r="E438" s="14">
        <v>2000</v>
      </c>
      <c r="F438" s="14"/>
      <c r="G438" s="14">
        <v>2000</v>
      </c>
    </row>
    <row r="439" spans="2:7" ht="12.75">
      <c r="B439" s="14"/>
      <c r="C439" s="11"/>
      <c r="D439" s="13"/>
      <c r="E439" s="14"/>
      <c r="F439" s="14"/>
      <c r="G439" s="14"/>
    </row>
    <row r="440" spans="2:7" ht="12.75">
      <c r="B440" s="14"/>
      <c r="C440" s="11"/>
      <c r="D440" s="13"/>
      <c r="E440" s="14"/>
      <c r="F440" s="14"/>
      <c r="G440" s="14"/>
    </row>
    <row r="441" spans="2:7" ht="12.75">
      <c r="B441" s="14"/>
      <c r="C441" s="11"/>
      <c r="D441" s="13"/>
      <c r="E441" s="14"/>
      <c r="F441" s="14"/>
      <c r="G441" s="14"/>
    </row>
    <row r="442" spans="2:7" ht="12.75">
      <c r="B442" s="14"/>
      <c r="C442" s="11"/>
      <c r="D442" s="13"/>
      <c r="E442" s="14"/>
      <c r="F442" s="14"/>
      <c r="G442" s="14"/>
    </row>
    <row r="443" spans="2:7" ht="12.75">
      <c r="B443" s="14"/>
      <c r="C443" s="11"/>
      <c r="D443" s="13"/>
      <c r="E443" s="14"/>
      <c r="F443" s="14"/>
      <c r="G443" s="14"/>
    </row>
    <row r="444" spans="2:7" ht="12.75">
      <c r="B444" s="14"/>
      <c r="C444" s="11"/>
      <c r="D444" s="13"/>
      <c r="E444" s="14"/>
      <c r="F444" s="14"/>
      <c r="G444" s="14"/>
    </row>
    <row r="445" spans="2:7" ht="12.75">
      <c r="B445" s="14"/>
      <c r="C445" s="11"/>
      <c r="D445" s="13"/>
      <c r="E445" s="14"/>
      <c r="F445" s="14"/>
      <c r="G445" s="14"/>
    </row>
    <row r="446" spans="2:7" ht="12.75">
      <c r="B446" s="14"/>
      <c r="C446" s="11"/>
      <c r="D446" s="13"/>
      <c r="E446" s="14"/>
      <c r="F446" s="14"/>
      <c r="G446" s="14"/>
    </row>
    <row r="447" spans="2:7" ht="12.75">
      <c r="B447" s="14"/>
      <c r="C447" s="11"/>
      <c r="D447" s="13"/>
      <c r="E447" s="14"/>
      <c r="F447" s="14"/>
      <c r="G447" s="14"/>
    </row>
    <row r="448" spans="2:7" ht="12.75">
      <c r="B448" s="14"/>
      <c r="C448" s="11"/>
      <c r="D448" s="13"/>
      <c r="E448" s="14"/>
      <c r="F448" s="14"/>
      <c r="G448" s="14"/>
    </row>
    <row r="449" spans="2:7" ht="12.75">
      <c r="B449" s="14"/>
      <c r="C449" s="11"/>
      <c r="D449" s="13"/>
      <c r="E449" s="14"/>
      <c r="F449" s="14"/>
      <c r="G449" s="14"/>
    </row>
    <row r="450" spans="2:7" ht="12.75">
      <c r="B450" s="14"/>
      <c r="C450" s="11"/>
      <c r="D450" s="13"/>
      <c r="E450" s="14"/>
      <c r="F450" s="14"/>
      <c r="G450" s="14"/>
    </row>
    <row r="451" spans="2:7" ht="12.75">
      <c r="B451" s="14"/>
      <c r="C451" s="11"/>
      <c r="D451" s="13"/>
      <c r="E451" s="14"/>
      <c r="F451" s="14"/>
      <c r="G451" s="14"/>
    </row>
    <row r="452" spans="2:7" ht="12.75">
      <c r="B452" s="14"/>
      <c r="C452" s="11"/>
      <c r="D452" s="13"/>
      <c r="E452" s="14"/>
      <c r="F452" s="14"/>
      <c r="G452" s="14"/>
    </row>
    <row r="453" spans="2:7" ht="12.75">
      <c r="B453" s="14"/>
      <c r="C453" s="38" t="s">
        <v>873</v>
      </c>
      <c r="D453" s="16" t="s">
        <v>874</v>
      </c>
      <c r="E453" s="48">
        <f>E434</f>
        <v>18000</v>
      </c>
      <c r="F453" s="17"/>
      <c r="G453" s="48">
        <f>G434</f>
        <v>18000</v>
      </c>
    </row>
    <row r="454" spans="2:7" ht="12.75">
      <c r="B454" s="14"/>
      <c r="C454" s="38"/>
      <c r="D454" s="18"/>
      <c r="E454" s="4"/>
      <c r="F454" s="4"/>
      <c r="G454" s="5"/>
    </row>
    <row r="455" spans="2:7" ht="12.75">
      <c r="B455" s="14"/>
      <c r="C455" s="38"/>
      <c r="D455" s="18"/>
      <c r="E455" s="19"/>
      <c r="F455" s="19"/>
      <c r="G455" s="20"/>
    </row>
    <row r="456" spans="2:7" ht="12.75">
      <c r="B456" s="14"/>
      <c r="C456" s="38"/>
      <c r="D456" s="18"/>
      <c r="E456" s="19"/>
      <c r="F456" s="19"/>
      <c r="G456" s="20"/>
    </row>
    <row r="457" spans="2:7" ht="12.75">
      <c r="B457" s="14"/>
      <c r="C457" s="11"/>
      <c r="D457" s="21"/>
      <c r="E457" s="22"/>
      <c r="F457" s="22"/>
      <c r="G457" s="23"/>
    </row>
    <row r="458" spans="2:7" ht="12.75">
      <c r="B458" s="14"/>
      <c r="C458" s="11"/>
      <c r="D458" s="21"/>
      <c r="E458" s="22"/>
      <c r="F458" s="22"/>
      <c r="G458" s="23"/>
    </row>
    <row r="459" spans="2:7" ht="12.75">
      <c r="B459" s="14"/>
      <c r="C459" s="11" t="s">
        <v>742</v>
      </c>
      <c r="D459" s="9" t="s">
        <v>828</v>
      </c>
      <c r="E459" s="10"/>
      <c r="F459" s="10"/>
      <c r="G459" s="11"/>
    </row>
    <row r="460" spans="2:7" ht="12.75">
      <c r="B460" s="14"/>
      <c r="C460" s="11" t="s">
        <v>744</v>
      </c>
      <c r="D460" s="9" t="s">
        <v>293</v>
      </c>
      <c r="E460" s="10"/>
      <c r="F460" s="10"/>
      <c r="G460" s="11"/>
    </row>
    <row r="461" spans="2:7" ht="12.75">
      <c r="B461" s="14"/>
      <c r="C461" s="11" t="s">
        <v>746</v>
      </c>
      <c r="D461" s="9" t="s">
        <v>815</v>
      </c>
      <c r="E461" s="10"/>
      <c r="F461" s="10"/>
      <c r="G461" s="11"/>
    </row>
    <row r="462" spans="2:7" ht="12.75">
      <c r="B462" s="14"/>
      <c r="C462" s="11" t="s">
        <v>748</v>
      </c>
      <c r="D462" s="9" t="s">
        <v>862</v>
      </c>
      <c r="E462" s="10"/>
      <c r="F462" s="10"/>
      <c r="G462" s="11"/>
    </row>
    <row r="463" spans="2:7" ht="12.75">
      <c r="B463" s="14"/>
      <c r="C463" s="11" t="s">
        <v>750</v>
      </c>
      <c r="D463" s="9" t="s">
        <v>294</v>
      </c>
      <c r="E463" s="10"/>
      <c r="F463" s="10"/>
      <c r="G463" s="11"/>
    </row>
    <row r="474" spans="3:7" ht="15.75">
      <c r="C474" s="222" t="s">
        <v>779</v>
      </c>
      <c r="D474" s="222"/>
      <c r="E474" s="222"/>
      <c r="F474" s="222"/>
      <c r="G474" s="222"/>
    </row>
    <row r="475" spans="2:7" ht="12.75">
      <c r="B475" s="14"/>
      <c r="C475" s="36" t="s">
        <v>58</v>
      </c>
      <c r="D475" s="3" t="s">
        <v>59</v>
      </c>
      <c r="E475" s="4"/>
      <c r="F475" s="4"/>
      <c r="G475" s="5"/>
    </row>
    <row r="476" spans="2:7" ht="12.75">
      <c r="B476" s="14"/>
      <c r="C476" s="132">
        <v>2153</v>
      </c>
      <c r="D476" s="6" t="s">
        <v>286</v>
      </c>
      <c r="E476" s="7"/>
      <c r="F476" s="7"/>
      <c r="G476" s="8"/>
    </row>
    <row r="477" spans="2:7" ht="12.75">
      <c r="B477" s="14"/>
      <c r="C477" s="36" t="s">
        <v>61</v>
      </c>
      <c r="D477" s="9"/>
      <c r="E477" s="10"/>
      <c r="F477" s="10"/>
      <c r="G477" s="11"/>
    </row>
    <row r="478" spans="2:7" ht="12.75">
      <c r="B478" s="14"/>
      <c r="C478" s="37" t="s">
        <v>62</v>
      </c>
      <c r="D478" s="12" t="s">
        <v>865</v>
      </c>
      <c r="E478" s="12" t="s">
        <v>866</v>
      </c>
      <c r="F478" s="12" t="s">
        <v>867</v>
      </c>
      <c r="G478" s="12" t="s">
        <v>868</v>
      </c>
    </row>
    <row r="479" spans="2:7" ht="18">
      <c r="B479" s="14"/>
      <c r="C479" s="38" t="s">
        <v>882</v>
      </c>
      <c r="D479" s="15" t="s">
        <v>869</v>
      </c>
      <c r="E479" s="52"/>
      <c r="F479" s="52">
        <f>F480</f>
        <v>11600</v>
      </c>
      <c r="G479" s="52">
        <f>G480</f>
        <v>11600</v>
      </c>
    </row>
    <row r="480" spans="2:7" ht="12.75">
      <c r="B480" s="14"/>
      <c r="C480" s="38" t="s">
        <v>887</v>
      </c>
      <c r="D480" s="15" t="s">
        <v>872</v>
      </c>
      <c r="E480" s="35"/>
      <c r="F480" s="35">
        <f>F481</f>
        <v>11600</v>
      </c>
      <c r="G480" s="35">
        <f>G481</f>
        <v>11600</v>
      </c>
    </row>
    <row r="481" spans="2:7" ht="12.75">
      <c r="B481" s="14" t="s">
        <v>713</v>
      </c>
      <c r="C481" s="38" t="s">
        <v>892</v>
      </c>
      <c r="D481" s="15" t="s">
        <v>875</v>
      </c>
      <c r="E481" s="35"/>
      <c r="F481" s="35">
        <f>SUM(F482:F487)</f>
        <v>11600</v>
      </c>
      <c r="G481" s="35">
        <f>SUM(G482:G487)</f>
        <v>11600</v>
      </c>
    </row>
    <row r="482" spans="2:7" ht="12.75">
      <c r="B482" s="91" t="s">
        <v>656</v>
      </c>
      <c r="C482" s="66" t="s">
        <v>893</v>
      </c>
      <c r="D482" s="47" t="s">
        <v>888</v>
      </c>
      <c r="E482" s="60"/>
      <c r="F482" s="60">
        <v>1000</v>
      </c>
      <c r="G482" s="60">
        <v>1000</v>
      </c>
    </row>
    <row r="483" spans="2:7" ht="12.75">
      <c r="B483" s="91" t="s">
        <v>656</v>
      </c>
      <c r="C483" s="66" t="s">
        <v>894</v>
      </c>
      <c r="D483" s="47" t="s">
        <v>876</v>
      </c>
      <c r="E483" s="60"/>
      <c r="F483" s="60">
        <v>6100</v>
      </c>
      <c r="G483" s="60">
        <v>6100</v>
      </c>
    </row>
    <row r="484" spans="2:7" ht="12.75">
      <c r="B484" s="91" t="s">
        <v>656</v>
      </c>
      <c r="C484" s="66" t="s">
        <v>895</v>
      </c>
      <c r="D484" s="47" t="s">
        <v>896</v>
      </c>
      <c r="E484" s="60"/>
      <c r="F484" s="60">
        <v>1000</v>
      </c>
      <c r="G484" s="60">
        <v>1000</v>
      </c>
    </row>
    <row r="485" spans="2:7" ht="12.75">
      <c r="B485" s="91" t="s">
        <v>656</v>
      </c>
      <c r="C485" s="66" t="s">
        <v>227</v>
      </c>
      <c r="D485" s="47" t="s">
        <v>877</v>
      </c>
      <c r="E485" s="60"/>
      <c r="F485" s="60">
        <v>1500</v>
      </c>
      <c r="G485" s="60">
        <v>1500</v>
      </c>
    </row>
    <row r="486" spans="2:7" ht="12.75">
      <c r="B486" s="91" t="s">
        <v>656</v>
      </c>
      <c r="C486" s="66" t="s">
        <v>898</v>
      </c>
      <c r="D486" s="47" t="s">
        <v>213</v>
      </c>
      <c r="E486" s="60"/>
      <c r="F486" s="60">
        <v>1500</v>
      </c>
      <c r="G486" s="60">
        <v>1500</v>
      </c>
    </row>
    <row r="487" spans="2:7" ht="12.75">
      <c r="B487" s="91" t="s">
        <v>656</v>
      </c>
      <c r="C487" s="66" t="s">
        <v>45</v>
      </c>
      <c r="D487" s="47" t="s">
        <v>905</v>
      </c>
      <c r="E487" s="14"/>
      <c r="F487" s="14">
        <v>500</v>
      </c>
      <c r="G487" s="14">
        <v>500</v>
      </c>
    </row>
    <row r="488" spans="2:7" ht="15.75">
      <c r="B488" s="91"/>
      <c r="C488" s="38" t="s">
        <v>216</v>
      </c>
      <c r="D488" s="15" t="s">
        <v>751</v>
      </c>
      <c r="E488" s="50"/>
      <c r="F488" s="50">
        <f aca="true" t="shared" si="2" ref="F488:G490">F489</f>
        <v>5000</v>
      </c>
      <c r="G488" s="50">
        <f t="shared" si="2"/>
        <v>5000</v>
      </c>
    </row>
    <row r="489" spans="2:7" ht="15.75">
      <c r="B489" s="91"/>
      <c r="C489" s="38" t="s">
        <v>217</v>
      </c>
      <c r="D489" s="15" t="s">
        <v>752</v>
      </c>
      <c r="E489" s="50"/>
      <c r="F489" s="50">
        <f t="shared" si="2"/>
        <v>5000</v>
      </c>
      <c r="G489" s="50">
        <f t="shared" si="2"/>
        <v>5000</v>
      </c>
    </row>
    <row r="490" spans="2:7" ht="15">
      <c r="B490" s="91"/>
      <c r="C490" s="38" t="s">
        <v>218</v>
      </c>
      <c r="D490" s="15" t="s">
        <v>875</v>
      </c>
      <c r="E490" s="51"/>
      <c r="F490" s="51">
        <f t="shared" si="2"/>
        <v>5000</v>
      </c>
      <c r="G490" s="51">
        <f t="shared" si="2"/>
        <v>5000</v>
      </c>
    </row>
    <row r="491" spans="2:7" ht="12.75">
      <c r="B491" s="91" t="s">
        <v>656</v>
      </c>
      <c r="C491" s="66" t="s">
        <v>822</v>
      </c>
      <c r="D491" s="47" t="s">
        <v>825</v>
      </c>
      <c r="E491" s="60"/>
      <c r="F491" s="60">
        <v>5000</v>
      </c>
      <c r="G491" s="60">
        <v>5000</v>
      </c>
    </row>
    <row r="492" spans="2:7" ht="12.75">
      <c r="B492" s="14"/>
      <c r="C492" s="38"/>
      <c r="D492" s="15"/>
      <c r="E492" s="35"/>
      <c r="F492" s="35"/>
      <c r="G492" s="35"/>
    </row>
    <row r="493" spans="2:7" ht="12.75">
      <c r="B493" s="14"/>
      <c r="C493" s="38"/>
      <c r="D493" s="80" t="s">
        <v>657</v>
      </c>
      <c r="E493" s="35"/>
      <c r="F493" s="35"/>
      <c r="G493" s="35"/>
    </row>
    <row r="494" spans="2:7" ht="12.75">
      <c r="B494" s="14"/>
      <c r="C494" s="11"/>
      <c r="D494" s="13"/>
      <c r="E494" s="60"/>
      <c r="F494" s="14"/>
      <c r="G494" s="14"/>
    </row>
    <row r="495" spans="2:7" ht="12.75">
      <c r="B495" s="14"/>
      <c r="C495" s="38" t="s">
        <v>873</v>
      </c>
      <c r="D495" s="54" t="s">
        <v>868</v>
      </c>
      <c r="E495" s="35"/>
      <c r="F495" s="35">
        <f>F479+F488</f>
        <v>16600</v>
      </c>
      <c r="G495" s="35">
        <f>G479+G488</f>
        <v>16600</v>
      </c>
    </row>
    <row r="496" spans="2:7" ht="12.75">
      <c r="B496" s="14"/>
      <c r="C496" s="38"/>
      <c r="D496" s="18"/>
      <c r="E496" s="4"/>
      <c r="F496" s="4"/>
      <c r="G496" s="5"/>
    </row>
    <row r="497" spans="2:7" ht="12.75">
      <c r="B497" s="14"/>
      <c r="C497" s="38"/>
      <c r="D497" s="21"/>
      <c r="E497" s="22"/>
      <c r="F497" s="22"/>
      <c r="G497" s="23"/>
    </row>
    <row r="498" spans="2:7" ht="12.75">
      <c r="B498" s="14"/>
      <c r="C498" s="38"/>
      <c r="D498" s="21"/>
      <c r="E498" s="22"/>
      <c r="F498" s="22"/>
      <c r="G498" s="23"/>
    </row>
    <row r="499" spans="2:7" ht="12.75">
      <c r="B499" s="14"/>
      <c r="C499" s="38"/>
      <c r="D499" s="21"/>
      <c r="E499" s="22"/>
      <c r="F499" s="22"/>
      <c r="G499" s="23"/>
    </row>
    <row r="500" spans="2:7" ht="12.75">
      <c r="B500" s="35"/>
      <c r="C500" s="38"/>
      <c r="D500" s="21"/>
      <c r="E500" s="22"/>
      <c r="F500" s="22"/>
      <c r="G500" s="23"/>
    </row>
    <row r="501" spans="2:7" ht="12.75">
      <c r="B501" s="14"/>
      <c r="C501" s="11" t="s">
        <v>742</v>
      </c>
      <c r="D501" s="9" t="s">
        <v>72</v>
      </c>
      <c r="E501" s="10"/>
      <c r="F501" s="10"/>
      <c r="G501" s="11"/>
    </row>
    <row r="502" spans="2:7" ht="12.75">
      <c r="B502" s="14"/>
      <c r="C502" s="11" t="s">
        <v>744</v>
      </c>
      <c r="D502" s="9" t="s">
        <v>279</v>
      </c>
      <c r="E502" s="10"/>
      <c r="F502" s="10"/>
      <c r="G502" s="11"/>
    </row>
    <row r="503" spans="2:7" ht="12.75">
      <c r="B503" s="14"/>
      <c r="C503" s="11" t="s">
        <v>746</v>
      </c>
      <c r="D503" s="9" t="s">
        <v>815</v>
      </c>
      <c r="E503" s="10"/>
      <c r="F503" s="10"/>
      <c r="G503" s="11"/>
    </row>
    <row r="504" spans="2:7" ht="12.75">
      <c r="B504" s="14"/>
      <c r="C504" s="11" t="s">
        <v>748</v>
      </c>
      <c r="D504" s="9" t="s">
        <v>862</v>
      </c>
      <c r="E504" s="10"/>
      <c r="F504" s="10"/>
      <c r="G504" s="11"/>
    </row>
    <row r="505" spans="2:7" ht="12.75">
      <c r="B505" s="14"/>
      <c r="C505" s="11" t="s">
        <v>750</v>
      </c>
      <c r="D505" s="9" t="s">
        <v>287</v>
      </c>
      <c r="E505" s="10"/>
      <c r="F505" s="10"/>
      <c r="G505" s="11"/>
    </row>
    <row r="525" spans="3:7" ht="15.75">
      <c r="C525" s="222" t="s">
        <v>56</v>
      </c>
      <c r="D525" s="222"/>
      <c r="E525" s="222"/>
      <c r="F525" s="222"/>
      <c r="G525" s="222"/>
    </row>
    <row r="526" spans="3:7" ht="15.75">
      <c r="C526" s="1"/>
      <c r="D526" s="1"/>
      <c r="E526" s="1"/>
      <c r="F526" s="223" t="s">
        <v>57</v>
      </c>
      <c r="G526" s="223"/>
    </row>
    <row r="527" spans="2:7" ht="12.75">
      <c r="B527" s="14"/>
      <c r="C527" s="36" t="s">
        <v>58</v>
      </c>
      <c r="D527" s="3" t="s">
        <v>59</v>
      </c>
      <c r="E527" s="4"/>
      <c r="F527" s="4"/>
      <c r="G527" s="5"/>
    </row>
    <row r="528" spans="2:7" ht="12.75">
      <c r="B528" s="14"/>
      <c r="C528" s="132">
        <v>1121</v>
      </c>
      <c r="D528" s="6" t="s">
        <v>295</v>
      </c>
      <c r="E528" s="7"/>
      <c r="F528" s="7"/>
      <c r="G528" s="8"/>
    </row>
    <row r="529" spans="2:7" ht="12.75">
      <c r="B529" s="14"/>
      <c r="C529" s="36" t="s">
        <v>61</v>
      </c>
      <c r="D529" s="9"/>
      <c r="E529" s="10"/>
      <c r="F529" s="10"/>
      <c r="G529" s="11"/>
    </row>
    <row r="530" spans="2:7" ht="12.75">
      <c r="B530" s="14"/>
      <c r="C530" s="37" t="s">
        <v>62</v>
      </c>
      <c r="D530" s="12" t="s">
        <v>865</v>
      </c>
      <c r="E530" s="12" t="s">
        <v>866</v>
      </c>
      <c r="F530" s="12" t="s">
        <v>867</v>
      </c>
      <c r="G530" s="12" t="s">
        <v>868</v>
      </c>
    </row>
    <row r="531" spans="2:7" ht="18">
      <c r="B531" s="14"/>
      <c r="C531" s="38" t="s">
        <v>216</v>
      </c>
      <c r="D531" s="15" t="s">
        <v>751</v>
      </c>
      <c r="E531" s="52">
        <f>E532</f>
        <v>5000</v>
      </c>
      <c r="F531" s="52"/>
      <c r="G531" s="52">
        <f>G532</f>
        <v>5000</v>
      </c>
    </row>
    <row r="532" spans="2:7" ht="15.75">
      <c r="B532" s="14"/>
      <c r="C532" s="38" t="s">
        <v>217</v>
      </c>
      <c r="D532" s="15" t="s">
        <v>752</v>
      </c>
      <c r="E532" s="50">
        <f>E533</f>
        <v>5000</v>
      </c>
      <c r="F532" s="50"/>
      <c r="G532" s="50">
        <f>G533</f>
        <v>5000</v>
      </c>
    </row>
    <row r="533" spans="2:7" ht="15">
      <c r="B533" s="14" t="s">
        <v>714</v>
      </c>
      <c r="C533" s="38" t="s">
        <v>218</v>
      </c>
      <c r="D533" s="15" t="s">
        <v>875</v>
      </c>
      <c r="E533" s="51">
        <f>E534</f>
        <v>5000</v>
      </c>
      <c r="F533" s="51"/>
      <c r="G533" s="51">
        <f>G534+G535</f>
        <v>5000</v>
      </c>
    </row>
    <row r="534" spans="2:7" ht="12.75">
      <c r="B534" s="91" t="s">
        <v>712</v>
      </c>
      <c r="C534" s="11" t="s">
        <v>822</v>
      </c>
      <c r="D534" s="13" t="s">
        <v>825</v>
      </c>
      <c r="E534" s="14">
        <v>5000</v>
      </c>
      <c r="F534" s="14"/>
      <c r="G534" s="14">
        <v>5000</v>
      </c>
    </row>
    <row r="535" spans="2:7" ht="12.75">
      <c r="B535" s="91"/>
      <c r="C535" s="11"/>
      <c r="D535" s="13"/>
      <c r="E535" s="14"/>
      <c r="F535" s="14"/>
      <c r="G535" s="14"/>
    </row>
    <row r="536" spans="2:7" ht="12.75">
      <c r="B536" s="14"/>
      <c r="C536" s="11"/>
      <c r="D536" s="13"/>
      <c r="E536" s="14"/>
      <c r="F536" s="14"/>
      <c r="G536" s="14"/>
    </row>
    <row r="537" spans="2:7" ht="12.75">
      <c r="B537" s="14"/>
      <c r="C537" s="11"/>
      <c r="D537" s="151"/>
      <c r="E537" s="14"/>
      <c r="F537" s="14"/>
      <c r="G537" s="14"/>
    </row>
    <row r="538" spans="2:7" ht="12.75">
      <c r="B538" s="14"/>
      <c r="C538" s="11"/>
      <c r="D538" s="78" t="s">
        <v>236</v>
      </c>
      <c r="E538" s="14"/>
      <c r="F538" s="14"/>
      <c r="G538" s="14"/>
    </row>
    <row r="539" spans="2:7" ht="12.75">
      <c r="B539" s="14"/>
      <c r="C539" s="11"/>
      <c r="D539" s="13"/>
      <c r="E539" s="14"/>
      <c r="F539" s="14"/>
      <c r="G539" s="14"/>
    </row>
    <row r="540" spans="2:7" ht="12.75">
      <c r="B540" s="14"/>
      <c r="C540" s="11"/>
      <c r="D540" s="13"/>
      <c r="E540" s="14"/>
      <c r="F540" s="14"/>
      <c r="G540" s="14"/>
    </row>
    <row r="541" spans="2:7" ht="12.75">
      <c r="B541" s="14"/>
      <c r="C541" s="11"/>
      <c r="D541" s="13"/>
      <c r="E541" s="14"/>
      <c r="F541" s="14"/>
      <c r="G541" s="14"/>
    </row>
    <row r="542" spans="2:7" ht="12.75">
      <c r="B542" s="14"/>
      <c r="C542" s="11"/>
      <c r="D542" s="13"/>
      <c r="E542" s="14"/>
      <c r="F542" s="14"/>
      <c r="G542" s="14"/>
    </row>
    <row r="543" spans="2:7" ht="12.75">
      <c r="B543" s="14"/>
      <c r="C543" s="11"/>
      <c r="D543" s="13"/>
      <c r="E543" s="14"/>
      <c r="F543" s="14"/>
      <c r="G543" s="14"/>
    </row>
    <row r="544" spans="2:7" ht="12.75">
      <c r="B544" s="14"/>
      <c r="C544" s="38" t="s">
        <v>873</v>
      </c>
      <c r="D544" s="16" t="s">
        <v>874</v>
      </c>
      <c r="E544" s="48">
        <f>E531</f>
        <v>5000</v>
      </c>
      <c r="F544" s="48"/>
      <c r="G544" s="48">
        <f>G531</f>
        <v>5000</v>
      </c>
    </row>
    <row r="545" spans="2:7" ht="12.75">
      <c r="B545" s="14"/>
      <c r="C545" s="38"/>
      <c r="D545" s="18"/>
      <c r="E545" s="4"/>
      <c r="F545" s="4"/>
      <c r="G545" s="5"/>
    </row>
    <row r="546" spans="2:7" ht="12.75">
      <c r="B546" s="14"/>
      <c r="C546" s="38"/>
      <c r="D546" s="18"/>
      <c r="E546" s="19"/>
      <c r="F546" s="19"/>
      <c r="G546" s="20"/>
    </row>
    <row r="547" spans="2:7" ht="12.75">
      <c r="B547" s="14"/>
      <c r="C547" s="38"/>
      <c r="D547" s="18"/>
      <c r="E547" s="19"/>
      <c r="F547" s="19"/>
      <c r="G547" s="20"/>
    </row>
    <row r="548" spans="2:7" ht="12.75">
      <c r="B548" s="14"/>
      <c r="C548" s="38"/>
      <c r="D548" s="18"/>
      <c r="E548" s="19"/>
      <c r="F548" s="19"/>
      <c r="G548" s="20"/>
    </row>
    <row r="549" spans="2:7" ht="12.75">
      <c r="B549" s="14"/>
      <c r="C549" s="38"/>
      <c r="D549" s="18"/>
      <c r="E549" s="19"/>
      <c r="F549" s="19"/>
      <c r="G549" s="20"/>
    </row>
    <row r="550" spans="2:7" ht="12.75">
      <c r="B550" s="14"/>
      <c r="C550" s="38"/>
      <c r="D550" s="18"/>
      <c r="E550" s="19"/>
      <c r="F550" s="19"/>
      <c r="G550" s="20"/>
    </row>
    <row r="551" spans="2:7" ht="12.75">
      <c r="B551" s="14"/>
      <c r="C551" s="11"/>
      <c r="D551" s="21"/>
      <c r="E551" s="22"/>
      <c r="F551" s="22"/>
      <c r="G551" s="23"/>
    </row>
    <row r="552" spans="2:7" ht="12.75">
      <c r="B552" s="14"/>
      <c r="C552" s="11" t="s">
        <v>742</v>
      </c>
      <c r="D552" s="9" t="s">
        <v>828</v>
      </c>
      <c r="E552" s="10"/>
      <c r="F552" s="10"/>
      <c r="G552" s="11"/>
    </row>
    <row r="553" spans="2:7" ht="12.75">
      <c r="B553" s="14"/>
      <c r="C553" s="11" t="s">
        <v>744</v>
      </c>
      <c r="D553" s="9" t="s">
        <v>279</v>
      </c>
      <c r="E553" s="10"/>
      <c r="F553" s="10"/>
      <c r="G553" s="11"/>
    </row>
    <row r="554" spans="2:7" ht="12.75">
      <c r="B554" s="14"/>
      <c r="C554" s="11" t="s">
        <v>746</v>
      </c>
      <c r="D554" s="9" t="s">
        <v>815</v>
      </c>
      <c r="E554" s="10"/>
      <c r="F554" s="10"/>
      <c r="G554" s="11"/>
    </row>
    <row r="555" spans="2:7" ht="12.75">
      <c r="B555" s="14"/>
      <c r="C555" s="11" t="s">
        <v>748</v>
      </c>
      <c r="D555" s="9" t="s">
        <v>862</v>
      </c>
      <c r="E555" s="10"/>
      <c r="F555" s="10"/>
      <c r="G555" s="11"/>
    </row>
    <row r="556" spans="2:7" ht="12.75">
      <c r="B556" s="14"/>
      <c r="C556" s="11" t="s">
        <v>750</v>
      </c>
      <c r="D556" s="9" t="s">
        <v>297</v>
      </c>
      <c r="E556" s="10"/>
      <c r="F556" s="10"/>
      <c r="G556" s="11"/>
    </row>
    <row r="557" spans="2:7" ht="12.75">
      <c r="B557" s="32"/>
      <c r="C557" s="28"/>
      <c r="D557" s="28"/>
      <c r="E557" s="28"/>
      <c r="F557" s="28"/>
      <c r="G557" s="28"/>
    </row>
    <row r="568" spans="3:7" ht="15.75">
      <c r="C568" s="222" t="s">
        <v>56</v>
      </c>
      <c r="D568" s="222"/>
      <c r="E568" s="222"/>
      <c r="F568" s="222"/>
      <c r="G568" s="222"/>
    </row>
    <row r="569" spans="3:7" ht="15.75">
      <c r="C569" s="1"/>
      <c r="D569" s="1"/>
      <c r="E569" s="1"/>
      <c r="F569" s="223" t="s">
        <v>57</v>
      </c>
      <c r="G569" s="223"/>
    </row>
    <row r="570" spans="2:7" ht="12.75">
      <c r="B570" s="14"/>
      <c r="C570" s="36" t="s">
        <v>58</v>
      </c>
      <c r="D570" s="3" t="s">
        <v>59</v>
      </c>
      <c r="E570" s="4"/>
      <c r="F570" s="4"/>
      <c r="G570" s="5"/>
    </row>
    <row r="571" spans="2:7" ht="12.75">
      <c r="B571" s="14"/>
      <c r="C571" s="132">
        <v>2150</v>
      </c>
      <c r="D571" s="6" t="s">
        <v>285</v>
      </c>
      <c r="E571" s="7"/>
      <c r="F571" s="7"/>
      <c r="G571" s="8"/>
    </row>
    <row r="572" spans="2:7" ht="12.75">
      <c r="B572" s="14"/>
      <c r="C572" s="36" t="s">
        <v>61</v>
      </c>
      <c r="D572" s="9"/>
      <c r="E572" s="10"/>
      <c r="F572" s="10"/>
      <c r="G572" s="11"/>
    </row>
    <row r="573" spans="2:7" ht="12.75">
      <c r="B573" s="14"/>
      <c r="C573" s="37" t="s">
        <v>62</v>
      </c>
      <c r="D573" s="12" t="s">
        <v>865</v>
      </c>
      <c r="E573" s="12" t="s">
        <v>866</v>
      </c>
      <c r="F573" s="12" t="s">
        <v>867</v>
      </c>
      <c r="G573" s="12" t="s">
        <v>868</v>
      </c>
    </row>
    <row r="574" spans="2:7" ht="18">
      <c r="B574" s="14"/>
      <c r="C574" s="15" t="s">
        <v>882</v>
      </c>
      <c r="D574" s="15" t="s">
        <v>869</v>
      </c>
      <c r="E574" s="50">
        <f aca="true" t="shared" si="3" ref="E574:G575">E575</f>
        <v>1200</v>
      </c>
      <c r="F574" s="50">
        <f t="shared" si="3"/>
        <v>35000</v>
      </c>
      <c r="G574" s="52">
        <f t="shared" si="3"/>
        <v>36200</v>
      </c>
    </row>
    <row r="575" spans="2:7" ht="15.75">
      <c r="B575" s="14"/>
      <c r="C575" s="15" t="s">
        <v>887</v>
      </c>
      <c r="D575" s="15" t="s">
        <v>872</v>
      </c>
      <c r="E575" s="50">
        <f t="shared" si="3"/>
        <v>1200</v>
      </c>
      <c r="F575" s="50">
        <f t="shared" si="3"/>
        <v>35000</v>
      </c>
      <c r="G575" s="50">
        <f t="shared" si="3"/>
        <v>36200</v>
      </c>
    </row>
    <row r="576" spans="2:7" ht="15.75">
      <c r="B576" s="14" t="s">
        <v>713</v>
      </c>
      <c r="C576" s="15" t="s">
        <v>892</v>
      </c>
      <c r="D576" s="15" t="s">
        <v>875</v>
      </c>
      <c r="E576" s="50">
        <f>SUM(E577:E580)</f>
        <v>1200</v>
      </c>
      <c r="F576" s="50">
        <f>F577+F578+F579+F580</f>
        <v>35000</v>
      </c>
      <c r="G576" s="50">
        <f>G577+G578+G579+G580</f>
        <v>36200</v>
      </c>
    </row>
    <row r="577" spans="2:7" ht="12.75">
      <c r="B577" s="91" t="s">
        <v>712</v>
      </c>
      <c r="C577" s="47" t="s">
        <v>222</v>
      </c>
      <c r="D577" s="47" t="s">
        <v>876</v>
      </c>
      <c r="E577" s="60">
        <v>500</v>
      </c>
      <c r="F577" s="60">
        <v>0</v>
      </c>
      <c r="G577" s="60">
        <f aca="true" t="shared" si="4" ref="G577:G585">E577+F577</f>
        <v>500</v>
      </c>
    </row>
    <row r="578" spans="2:7" ht="12.75">
      <c r="B578" s="131" t="s">
        <v>308</v>
      </c>
      <c r="C578" s="47" t="s">
        <v>222</v>
      </c>
      <c r="D578" s="47" t="s">
        <v>876</v>
      </c>
      <c r="E578" s="60">
        <v>0</v>
      </c>
      <c r="F578" s="60">
        <v>22000</v>
      </c>
      <c r="G578" s="60">
        <f t="shared" si="4"/>
        <v>22000</v>
      </c>
    </row>
    <row r="579" spans="2:7" ht="12.75">
      <c r="B579" s="91" t="s">
        <v>712</v>
      </c>
      <c r="C579" s="47" t="s">
        <v>221</v>
      </c>
      <c r="D579" s="13" t="s">
        <v>230</v>
      </c>
      <c r="E579" s="60">
        <v>700</v>
      </c>
      <c r="F579" s="60">
        <v>0</v>
      </c>
      <c r="G579" s="60">
        <f t="shared" si="4"/>
        <v>700</v>
      </c>
    </row>
    <row r="580" spans="1:7" ht="12.75">
      <c r="A580">
        <v>2370</v>
      </c>
      <c r="B580" s="131" t="s">
        <v>308</v>
      </c>
      <c r="C580" s="47" t="s">
        <v>221</v>
      </c>
      <c r="D580" s="13" t="s">
        <v>230</v>
      </c>
      <c r="E580" s="60">
        <v>0</v>
      </c>
      <c r="F580" s="60">
        <v>13000</v>
      </c>
      <c r="G580" s="60">
        <f t="shared" si="4"/>
        <v>13000</v>
      </c>
    </row>
    <row r="581" spans="2:7" ht="18">
      <c r="B581" s="91"/>
      <c r="C581" s="15" t="s">
        <v>216</v>
      </c>
      <c r="D581" s="15" t="s">
        <v>751</v>
      </c>
      <c r="E581" s="50">
        <f>E582</f>
        <v>1000</v>
      </c>
      <c r="F581" s="50">
        <f>F582</f>
        <v>20000</v>
      </c>
      <c r="G581" s="52">
        <f t="shared" si="4"/>
        <v>21000</v>
      </c>
    </row>
    <row r="582" spans="2:7" ht="15.75">
      <c r="B582" s="14" t="s">
        <v>713</v>
      </c>
      <c r="C582" s="15" t="s">
        <v>217</v>
      </c>
      <c r="D582" s="15" t="s">
        <v>752</v>
      </c>
      <c r="E582" s="50">
        <f>E583</f>
        <v>1000</v>
      </c>
      <c r="F582" s="50">
        <f>F583</f>
        <v>20000</v>
      </c>
      <c r="G582" s="50">
        <f t="shared" si="4"/>
        <v>21000</v>
      </c>
    </row>
    <row r="583" spans="2:7" ht="15.75">
      <c r="B583" s="91"/>
      <c r="C583" s="15" t="s">
        <v>218</v>
      </c>
      <c r="D583" s="15" t="s">
        <v>875</v>
      </c>
      <c r="E583" s="50">
        <f>SUM(E584:E589)</f>
        <v>1000</v>
      </c>
      <c r="F583" s="50">
        <f>SUM(F584:F589)</f>
        <v>20000</v>
      </c>
      <c r="G583" s="51">
        <f t="shared" si="4"/>
        <v>21000</v>
      </c>
    </row>
    <row r="584" spans="2:7" ht="12.75">
      <c r="B584" s="131" t="s">
        <v>308</v>
      </c>
      <c r="C584" s="47" t="s">
        <v>903</v>
      </c>
      <c r="D584" s="47" t="s">
        <v>825</v>
      </c>
      <c r="E584" s="60">
        <v>0</v>
      </c>
      <c r="F584" s="60">
        <v>20000</v>
      </c>
      <c r="G584" s="60">
        <f t="shared" si="4"/>
        <v>20000</v>
      </c>
    </row>
    <row r="585" spans="2:7" ht="12.75">
      <c r="B585" s="144" t="s">
        <v>712</v>
      </c>
      <c r="C585" s="11" t="s">
        <v>903</v>
      </c>
      <c r="D585" s="13" t="s">
        <v>825</v>
      </c>
      <c r="E585" s="14">
        <v>1000</v>
      </c>
      <c r="F585" s="14">
        <v>0</v>
      </c>
      <c r="G585" s="60">
        <f t="shared" si="4"/>
        <v>1000</v>
      </c>
    </row>
    <row r="586" spans="2:7" ht="12.75">
      <c r="B586" s="144"/>
      <c r="C586" s="11"/>
      <c r="D586" s="13"/>
      <c r="E586" s="14"/>
      <c r="F586" s="14"/>
      <c r="G586" s="14"/>
    </row>
    <row r="587" spans="2:7" ht="12.75">
      <c r="B587" s="144"/>
      <c r="C587" s="11"/>
      <c r="D587" s="13"/>
      <c r="E587" s="14"/>
      <c r="F587" s="14"/>
      <c r="G587" s="14"/>
    </row>
    <row r="588" spans="2:7" ht="12.75">
      <c r="B588" s="144"/>
      <c r="C588" s="11"/>
      <c r="D588" s="155" t="s">
        <v>309</v>
      </c>
      <c r="E588" s="14"/>
      <c r="F588" s="14"/>
      <c r="G588" s="14"/>
    </row>
    <row r="589" spans="2:7" ht="12.75">
      <c r="B589" s="169"/>
      <c r="C589" s="11"/>
      <c r="D589" s="155"/>
      <c r="E589" s="14"/>
      <c r="F589" s="14"/>
      <c r="G589" s="14"/>
    </row>
    <row r="590" spans="2:7" ht="12.75">
      <c r="B590" s="14"/>
      <c r="C590" s="38" t="s">
        <v>873</v>
      </c>
      <c r="D590" s="16" t="s">
        <v>874</v>
      </c>
      <c r="E590" s="48">
        <f>E574+E581</f>
        <v>2200</v>
      </c>
      <c r="F590" s="48">
        <f>F574+F581</f>
        <v>55000</v>
      </c>
      <c r="G590" s="48">
        <f>G574+G581</f>
        <v>57200</v>
      </c>
    </row>
    <row r="591" spans="2:7" ht="12.75">
      <c r="B591" s="14"/>
      <c r="C591" s="38"/>
      <c r="D591" s="18"/>
      <c r="E591" s="4"/>
      <c r="F591" s="4"/>
      <c r="G591" s="5"/>
    </row>
    <row r="592" spans="2:7" ht="12.75">
      <c r="B592" s="14"/>
      <c r="C592" s="38"/>
      <c r="D592" s="18"/>
      <c r="E592" s="19"/>
      <c r="F592" s="19"/>
      <c r="G592" s="20"/>
    </row>
    <row r="593" spans="2:7" ht="12.75">
      <c r="B593" s="14"/>
      <c r="C593" s="38"/>
      <c r="D593" s="18"/>
      <c r="E593" s="19"/>
      <c r="F593" s="19"/>
      <c r="G593" s="20"/>
    </row>
    <row r="594" spans="2:7" ht="12.75">
      <c r="B594" s="14"/>
      <c r="C594" s="38"/>
      <c r="D594" s="18"/>
      <c r="E594" s="19"/>
      <c r="F594" s="19"/>
      <c r="G594" s="20"/>
    </row>
    <row r="595" spans="2:7" ht="12.75">
      <c r="B595" s="14"/>
      <c r="C595" s="38"/>
      <c r="D595" s="18"/>
      <c r="E595" s="19"/>
      <c r="F595" s="19"/>
      <c r="G595" s="20"/>
    </row>
    <row r="596" spans="2:7" ht="12.75">
      <c r="B596" s="14"/>
      <c r="C596" s="38"/>
      <c r="D596" s="18"/>
      <c r="E596" s="19"/>
      <c r="F596" s="19"/>
      <c r="G596" s="20"/>
    </row>
    <row r="597" spans="2:7" ht="12.75">
      <c r="B597" s="14"/>
      <c r="C597" s="11"/>
      <c r="D597" s="21"/>
      <c r="E597" s="22"/>
      <c r="F597" s="22"/>
      <c r="G597" s="23"/>
    </row>
    <row r="598" spans="2:7" ht="12.75">
      <c r="B598" s="14"/>
      <c r="C598" s="11"/>
      <c r="D598" s="21"/>
      <c r="E598" s="22"/>
      <c r="F598" s="22"/>
      <c r="G598" s="23"/>
    </row>
    <row r="599" spans="2:7" ht="12.75">
      <c r="B599" s="14"/>
      <c r="C599" s="11" t="s">
        <v>742</v>
      </c>
      <c r="D599" s="9" t="s">
        <v>828</v>
      </c>
      <c r="E599" s="10"/>
      <c r="F599" s="10"/>
      <c r="G599" s="11"/>
    </row>
    <row r="600" spans="2:7" ht="12.75">
      <c r="B600" s="14"/>
      <c r="C600" s="11" t="s">
        <v>744</v>
      </c>
      <c r="D600" s="9" t="s">
        <v>279</v>
      </c>
      <c r="E600" s="10"/>
      <c r="F600" s="10"/>
      <c r="G600" s="11"/>
    </row>
    <row r="601" spans="2:7" ht="12.75">
      <c r="B601" s="14"/>
      <c r="C601" s="11" t="s">
        <v>746</v>
      </c>
      <c r="D601" s="9" t="s">
        <v>815</v>
      </c>
      <c r="E601" s="10"/>
      <c r="F601" s="10"/>
      <c r="G601" s="11"/>
    </row>
    <row r="602" spans="2:7" ht="12.75">
      <c r="B602" s="14"/>
      <c r="C602" s="11" t="s">
        <v>748</v>
      </c>
      <c r="D602" s="9" t="s">
        <v>862</v>
      </c>
      <c r="E602" s="10"/>
      <c r="F602" s="10"/>
      <c r="G602" s="11"/>
    </row>
    <row r="603" spans="2:7" ht="12.75">
      <c r="B603" s="14"/>
      <c r="C603" s="11" t="s">
        <v>750</v>
      </c>
      <c r="D603" s="9" t="s">
        <v>284</v>
      </c>
      <c r="E603" s="10"/>
      <c r="F603" s="10"/>
      <c r="G603" s="11"/>
    </row>
    <row r="614" spans="3:7" ht="15.75">
      <c r="C614" s="222" t="s">
        <v>56</v>
      </c>
      <c r="D614" s="222"/>
      <c r="E614" s="222"/>
      <c r="F614" s="222"/>
      <c r="G614" s="222"/>
    </row>
    <row r="615" spans="3:7" ht="15.75">
      <c r="C615" s="1"/>
      <c r="D615" s="1"/>
      <c r="E615" s="1"/>
      <c r="F615" s="223" t="s">
        <v>57</v>
      </c>
      <c r="G615" s="223"/>
    </row>
    <row r="616" spans="2:7" ht="12.75">
      <c r="B616" s="14"/>
      <c r="C616" s="36" t="s">
        <v>58</v>
      </c>
      <c r="D616" s="3" t="s">
        <v>59</v>
      </c>
      <c r="E616" s="4"/>
      <c r="F616" s="4"/>
      <c r="G616" s="5"/>
    </row>
    <row r="617" spans="2:7" ht="12.75">
      <c r="B617" s="14"/>
      <c r="C617" s="132">
        <v>2161</v>
      </c>
      <c r="D617" s="6" t="s">
        <v>299</v>
      </c>
      <c r="E617" s="7"/>
      <c r="F617" s="7"/>
      <c r="G617" s="8"/>
    </row>
    <row r="618" spans="2:7" ht="12.75">
      <c r="B618" s="14"/>
      <c r="C618" s="36" t="s">
        <v>61</v>
      </c>
      <c r="D618" s="9"/>
      <c r="E618" s="10"/>
      <c r="F618" s="10"/>
      <c r="G618" s="11"/>
    </row>
    <row r="619" spans="2:7" ht="12.75">
      <c r="B619" s="14"/>
      <c r="C619" s="37" t="s">
        <v>62</v>
      </c>
      <c r="D619" s="12" t="s">
        <v>865</v>
      </c>
      <c r="E619" s="12" t="s">
        <v>866</v>
      </c>
      <c r="F619" s="12" t="s">
        <v>867</v>
      </c>
      <c r="G619" s="12" t="s">
        <v>868</v>
      </c>
    </row>
    <row r="620" spans="2:7" ht="18">
      <c r="B620" s="14"/>
      <c r="C620" s="15" t="s">
        <v>882</v>
      </c>
      <c r="D620" s="15" t="s">
        <v>869</v>
      </c>
      <c r="E620" s="52">
        <f>E621</f>
        <v>8000</v>
      </c>
      <c r="F620" s="14"/>
      <c r="G620" s="52">
        <f>G621</f>
        <v>8000</v>
      </c>
    </row>
    <row r="621" spans="2:7" ht="15.75">
      <c r="B621" s="14"/>
      <c r="C621" s="15" t="s">
        <v>887</v>
      </c>
      <c r="D621" s="15" t="s">
        <v>872</v>
      </c>
      <c r="E621" s="50">
        <f>E622</f>
        <v>8000</v>
      </c>
      <c r="F621" s="14"/>
      <c r="G621" s="50">
        <f>G622</f>
        <v>8000</v>
      </c>
    </row>
    <row r="622" spans="2:7" ht="15">
      <c r="B622" s="14"/>
      <c r="C622" s="15" t="s">
        <v>892</v>
      </c>
      <c r="D622" s="15" t="s">
        <v>875</v>
      </c>
      <c r="E622" s="51">
        <f>E623+E624+E625</f>
        <v>8000</v>
      </c>
      <c r="F622" s="14"/>
      <c r="G622" s="51">
        <f>G623+G624+G625</f>
        <v>8000</v>
      </c>
    </row>
    <row r="623" spans="2:7" ht="12.75">
      <c r="B623" s="14"/>
      <c r="C623" s="66" t="s">
        <v>894</v>
      </c>
      <c r="D623" s="47" t="s">
        <v>876</v>
      </c>
      <c r="E623" s="60">
        <v>4000</v>
      </c>
      <c r="F623" s="60"/>
      <c r="G623" s="60">
        <v>4000</v>
      </c>
    </row>
    <row r="624" spans="2:7" ht="12.75">
      <c r="B624" s="14"/>
      <c r="C624" s="66" t="s">
        <v>227</v>
      </c>
      <c r="D624" s="47" t="s">
        <v>877</v>
      </c>
      <c r="E624" s="60">
        <v>1000</v>
      </c>
      <c r="F624" s="60"/>
      <c r="G624" s="60">
        <v>1000</v>
      </c>
    </row>
    <row r="625" spans="2:7" ht="12.75">
      <c r="B625" s="14"/>
      <c r="C625" s="11" t="s">
        <v>898</v>
      </c>
      <c r="D625" s="13" t="s">
        <v>213</v>
      </c>
      <c r="E625" s="14">
        <v>3000</v>
      </c>
      <c r="F625" s="14"/>
      <c r="G625" s="14">
        <v>3000</v>
      </c>
    </row>
    <row r="626" spans="2:7" ht="12.75">
      <c r="B626" s="14"/>
      <c r="C626" s="11"/>
      <c r="D626" s="13"/>
      <c r="E626" s="14"/>
      <c r="F626" s="14"/>
      <c r="G626" s="14"/>
    </row>
    <row r="627" spans="2:7" ht="12.75">
      <c r="B627" s="14"/>
      <c r="C627" s="11"/>
      <c r="D627" s="13"/>
      <c r="E627" s="14"/>
      <c r="F627" s="14"/>
      <c r="G627" s="14"/>
    </row>
    <row r="628" spans="2:7" ht="12.75">
      <c r="B628" s="14"/>
      <c r="C628" s="11"/>
      <c r="D628" s="13"/>
      <c r="E628" s="14"/>
      <c r="F628" s="14"/>
      <c r="G628" s="14"/>
    </row>
    <row r="629" spans="2:7" ht="12.75">
      <c r="B629" s="14"/>
      <c r="C629" s="11"/>
      <c r="D629" s="13"/>
      <c r="E629" s="14"/>
      <c r="F629" s="14"/>
      <c r="G629" s="14"/>
    </row>
    <row r="630" spans="2:7" ht="12.75">
      <c r="B630" s="14"/>
      <c r="C630" s="11"/>
      <c r="D630" s="13"/>
      <c r="E630" s="14"/>
      <c r="F630" s="14"/>
      <c r="G630" s="14"/>
    </row>
    <row r="631" spans="2:7" ht="12.75">
      <c r="B631" s="14"/>
      <c r="C631" s="11"/>
      <c r="D631" s="13"/>
      <c r="E631" s="14"/>
      <c r="F631" s="14"/>
      <c r="G631" s="14"/>
    </row>
    <row r="632" spans="2:7" ht="12.75">
      <c r="B632" s="14"/>
      <c r="C632" s="11"/>
      <c r="D632" s="13"/>
      <c r="E632" s="14"/>
      <c r="F632" s="14"/>
      <c r="G632" s="14"/>
    </row>
    <row r="633" spans="2:7" ht="12.75">
      <c r="B633" s="14"/>
      <c r="C633" s="11"/>
      <c r="D633" s="13"/>
      <c r="E633" s="14"/>
      <c r="F633" s="14"/>
      <c r="G633" s="14"/>
    </row>
    <row r="634" spans="2:7" ht="12.75">
      <c r="B634" s="14"/>
      <c r="C634" s="11"/>
      <c r="D634" s="13"/>
      <c r="E634" s="14"/>
      <c r="F634" s="14"/>
      <c r="G634" s="14"/>
    </row>
    <row r="635" spans="2:7" ht="12.75">
      <c r="B635" s="14"/>
      <c r="C635" s="11"/>
      <c r="D635" s="13"/>
      <c r="E635" s="14"/>
      <c r="F635" s="14"/>
      <c r="G635" s="14"/>
    </row>
    <row r="636" spans="2:7" ht="12.75">
      <c r="B636" s="14"/>
      <c r="C636" s="11"/>
      <c r="D636" s="13"/>
      <c r="E636" s="14"/>
      <c r="F636" s="14"/>
      <c r="G636" s="14"/>
    </row>
    <row r="637" spans="2:7" ht="12.75">
      <c r="B637" s="14"/>
      <c r="C637" s="11"/>
      <c r="D637" s="13"/>
      <c r="E637" s="14"/>
      <c r="F637" s="14"/>
      <c r="G637" s="14"/>
    </row>
    <row r="638" spans="2:7" ht="12.75">
      <c r="B638" s="14"/>
      <c r="C638" s="11"/>
      <c r="D638" s="13"/>
      <c r="E638" s="14"/>
      <c r="F638" s="14"/>
      <c r="G638" s="14"/>
    </row>
    <row r="639" spans="2:7" ht="12.75">
      <c r="B639" s="14"/>
      <c r="C639" s="11"/>
      <c r="D639" s="13"/>
      <c r="E639" s="14"/>
      <c r="F639" s="14"/>
      <c r="G639" s="14"/>
    </row>
    <row r="640" spans="2:7" ht="12.75">
      <c r="B640" s="14"/>
      <c r="C640" s="38" t="s">
        <v>873</v>
      </c>
      <c r="D640" s="16" t="s">
        <v>874</v>
      </c>
      <c r="E640" s="48">
        <f>E620</f>
        <v>8000</v>
      </c>
      <c r="F640" s="17"/>
      <c r="G640" s="48">
        <f>G620</f>
        <v>8000</v>
      </c>
    </row>
    <row r="641" spans="2:7" ht="12.75">
      <c r="B641" s="14"/>
      <c r="C641" s="38"/>
      <c r="D641" s="18"/>
      <c r="E641" s="4"/>
      <c r="F641" s="4"/>
      <c r="G641" s="5"/>
    </row>
    <row r="642" spans="2:7" ht="12.75">
      <c r="B642" s="14"/>
      <c r="C642" s="38"/>
      <c r="D642" s="18"/>
      <c r="E642" s="19"/>
      <c r="F642" s="19"/>
      <c r="G642" s="20"/>
    </row>
    <row r="643" spans="2:7" ht="12.75">
      <c r="B643" s="14"/>
      <c r="C643" s="38"/>
      <c r="D643" s="18"/>
      <c r="E643" s="19"/>
      <c r="F643" s="19"/>
      <c r="G643" s="20"/>
    </row>
    <row r="644" spans="2:7" ht="12.75">
      <c r="B644" s="14"/>
      <c r="C644" s="38"/>
      <c r="D644" s="18"/>
      <c r="E644" s="19"/>
      <c r="F644" s="19"/>
      <c r="G644" s="20"/>
    </row>
    <row r="645" spans="2:7" ht="12.75">
      <c r="B645" s="14"/>
      <c r="C645" s="38"/>
      <c r="D645" s="18"/>
      <c r="E645" s="19"/>
      <c r="F645" s="19"/>
      <c r="G645" s="20"/>
    </row>
    <row r="646" spans="2:7" ht="12.75">
      <c r="B646" s="14"/>
      <c r="C646" s="11"/>
      <c r="D646" s="21"/>
      <c r="E646" s="22"/>
      <c r="F646" s="22"/>
      <c r="G646" s="23"/>
    </row>
    <row r="647" spans="2:7" ht="12.75">
      <c r="B647" s="14"/>
      <c r="C647" s="11"/>
      <c r="D647" s="21"/>
      <c r="E647" s="22"/>
      <c r="F647" s="22"/>
      <c r="G647" s="23"/>
    </row>
    <row r="648" spans="2:7" ht="12.75">
      <c r="B648" s="14"/>
      <c r="C648" s="11" t="s">
        <v>742</v>
      </c>
      <c r="D648" s="9" t="s">
        <v>828</v>
      </c>
      <c r="E648" s="10"/>
      <c r="F648" s="10"/>
      <c r="G648" s="11"/>
    </row>
    <row r="649" spans="2:7" ht="12.75">
      <c r="B649" s="14"/>
      <c r="C649" s="11" t="s">
        <v>744</v>
      </c>
      <c r="D649" s="9" t="s">
        <v>279</v>
      </c>
      <c r="E649" s="10"/>
      <c r="F649" s="10"/>
      <c r="G649" s="11"/>
    </row>
    <row r="650" spans="2:7" ht="12.75">
      <c r="B650" s="14"/>
      <c r="C650" s="11" t="s">
        <v>746</v>
      </c>
      <c r="D650" s="9" t="s">
        <v>815</v>
      </c>
      <c r="E650" s="10"/>
      <c r="F650" s="10"/>
      <c r="G650" s="11"/>
    </row>
    <row r="651" spans="2:7" ht="12.75">
      <c r="B651" s="14"/>
      <c r="C651" s="11" t="s">
        <v>748</v>
      </c>
      <c r="D651" s="9" t="s">
        <v>862</v>
      </c>
      <c r="E651" s="10"/>
      <c r="F651" s="10"/>
      <c r="G651" s="11"/>
    </row>
    <row r="652" spans="2:7" ht="12.75">
      <c r="B652" s="14"/>
      <c r="C652" s="11" t="s">
        <v>750</v>
      </c>
      <c r="D652" s="9" t="s">
        <v>297</v>
      </c>
      <c r="E652" s="10"/>
      <c r="F652" s="10"/>
      <c r="G652" s="11"/>
    </row>
    <row r="661" spans="3:7" ht="15.75">
      <c r="C661" s="1"/>
      <c r="D661" s="1"/>
      <c r="E661" s="1"/>
      <c r="F661" s="223" t="s">
        <v>57</v>
      </c>
      <c r="G661" s="223"/>
    </row>
    <row r="662" spans="2:7" ht="12.75">
      <c r="B662" s="14"/>
      <c r="C662" s="36" t="s">
        <v>58</v>
      </c>
      <c r="D662" s="3" t="s">
        <v>59</v>
      </c>
      <c r="E662" s="4"/>
      <c r="F662" s="4"/>
      <c r="G662" s="5"/>
    </row>
    <row r="663" spans="2:7" ht="12.75">
      <c r="B663" s="14"/>
      <c r="C663" s="132">
        <v>2162</v>
      </c>
      <c r="D663" s="6" t="s">
        <v>300</v>
      </c>
      <c r="E663" s="7"/>
      <c r="F663" s="7"/>
      <c r="G663" s="8"/>
    </row>
    <row r="664" spans="2:7" ht="12.75">
      <c r="B664" s="14"/>
      <c r="C664" s="36" t="s">
        <v>61</v>
      </c>
      <c r="D664" s="9"/>
      <c r="E664" s="10"/>
      <c r="F664" s="10"/>
      <c r="G664" s="11"/>
    </row>
    <row r="665" spans="2:7" ht="12.75">
      <c r="B665" s="14"/>
      <c r="C665" s="37" t="s">
        <v>62</v>
      </c>
      <c r="D665" s="12" t="s">
        <v>865</v>
      </c>
      <c r="E665" s="12" t="s">
        <v>866</v>
      </c>
      <c r="F665" s="12" t="s">
        <v>867</v>
      </c>
      <c r="G665" s="12" t="s">
        <v>868</v>
      </c>
    </row>
    <row r="666" spans="2:7" ht="18">
      <c r="B666" s="14"/>
      <c r="C666" s="15" t="s">
        <v>882</v>
      </c>
      <c r="D666" s="15" t="s">
        <v>869</v>
      </c>
      <c r="E666" s="52">
        <f>E667</f>
        <v>5000</v>
      </c>
      <c r="F666" s="14"/>
      <c r="G666" s="52">
        <f>G667</f>
        <v>5000</v>
      </c>
    </row>
    <row r="667" spans="2:7" ht="15.75">
      <c r="B667" s="14"/>
      <c r="C667" s="15" t="s">
        <v>887</v>
      </c>
      <c r="D667" s="15" t="s">
        <v>872</v>
      </c>
      <c r="E667" s="50">
        <f>E668</f>
        <v>5000</v>
      </c>
      <c r="F667" s="14"/>
      <c r="G667" s="50">
        <f>G668</f>
        <v>5000</v>
      </c>
    </row>
    <row r="668" spans="2:7" ht="15">
      <c r="B668" s="14"/>
      <c r="C668" s="15" t="s">
        <v>892</v>
      </c>
      <c r="D668" s="15" t="s">
        <v>875</v>
      </c>
      <c r="E668" s="51">
        <f>SUM(E669:E672)</f>
        <v>5000</v>
      </c>
      <c r="F668" s="14"/>
      <c r="G668" s="51">
        <f>SUM(G669:G672)</f>
        <v>5000</v>
      </c>
    </row>
    <row r="669" spans="2:7" ht="12.75">
      <c r="B669" s="14"/>
      <c r="C669" s="11" t="s">
        <v>894</v>
      </c>
      <c r="D669" s="13" t="s">
        <v>876</v>
      </c>
      <c r="E669" s="14">
        <v>2000</v>
      </c>
      <c r="F669" s="14"/>
      <c r="G669" s="14">
        <v>2000</v>
      </c>
    </row>
    <row r="670" spans="2:7" ht="12.75">
      <c r="B670" s="14"/>
      <c r="C670" s="11" t="s">
        <v>732</v>
      </c>
      <c r="D670" s="13" t="s">
        <v>861</v>
      </c>
      <c r="E670" s="14">
        <v>1000</v>
      </c>
      <c r="F670" s="14"/>
      <c r="G670" s="14">
        <v>1000</v>
      </c>
    </row>
    <row r="671" spans="2:7" ht="12.75">
      <c r="B671" s="14"/>
      <c r="C671" s="11" t="s">
        <v>227</v>
      </c>
      <c r="D671" s="13" t="s">
        <v>311</v>
      </c>
      <c r="E671" s="14">
        <v>1000</v>
      </c>
      <c r="F671" s="14"/>
      <c r="G671" s="14">
        <v>1000</v>
      </c>
    </row>
    <row r="672" spans="2:7" ht="12.75">
      <c r="B672" s="14"/>
      <c r="C672" s="11" t="s">
        <v>898</v>
      </c>
      <c r="D672" s="13" t="s">
        <v>310</v>
      </c>
      <c r="E672" s="14">
        <v>1000</v>
      </c>
      <c r="F672" s="14"/>
      <c r="G672" s="14">
        <v>1000</v>
      </c>
    </row>
    <row r="673" spans="2:7" ht="12.75">
      <c r="B673" s="14"/>
      <c r="C673" s="11"/>
      <c r="D673" s="13"/>
      <c r="E673" s="14"/>
      <c r="F673" s="14"/>
      <c r="G673" s="14"/>
    </row>
    <row r="674" spans="2:7" ht="12.75">
      <c r="B674" s="14"/>
      <c r="C674" s="11"/>
      <c r="D674" s="13"/>
      <c r="E674" s="14"/>
      <c r="F674" s="14"/>
      <c r="G674" s="14"/>
    </row>
    <row r="675" spans="2:7" ht="12.75">
      <c r="B675" s="14"/>
      <c r="C675" s="11"/>
      <c r="D675" s="13"/>
      <c r="E675" s="14"/>
      <c r="F675" s="14"/>
      <c r="G675" s="14"/>
    </row>
    <row r="676" spans="2:7" ht="12.75">
      <c r="B676" s="14"/>
      <c r="C676" s="11"/>
      <c r="D676" s="13"/>
      <c r="E676" s="14"/>
      <c r="F676" s="14"/>
      <c r="G676" s="14"/>
    </row>
    <row r="677" spans="2:7" ht="12.75">
      <c r="B677" s="14"/>
      <c r="C677" s="11"/>
      <c r="D677" s="13"/>
      <c r="E677" s="14"/>
      <c r="F677" s="14"/>
      <c r="G677" s="14"/>
    </row>
    <row r="678" spans="2:7" ht="12.75">
      <c r="B678" s="14"/>
      <c r="C678" s="11"/>
      <c r="D678" s="13"/>
      <c r="E678" s="14"/>
      <c r="F678" s="14"/>
      <c r="G678" s="14"/>
    </row>
    <row r="679" spans="2:7" ht="12.75">
      <c r="B679" s="14"/>
      <c r="C679" s="11"/>
      <c r="D679" s="13"/>
      <c r="E679" s="14"/>
      <c r="F679" s="14"/>
      <c r="G679" s="14"/>
    </row>
    <row r="680" spans="2:7" ht="12.75">
      <c r="B680" s="14"/>
      <c r="C680" s="11"/>
      <c r="D680" s="13"/>
      <c r="E680" s="14"/>
      <c r="F680" s="14"/>
      <c r="G680" s="14"/>
    </row>
    <row r="681" spans="2:7" ht="12.75">
      <c r="B681" s="14"/>
      <c r="C681" s="11"/>
      <c r="D681" s="13"/>
      <c r="E681" s="14"/>
      <c r="F681" s="14"/>
      <c r="G681" s="14"/>
    </row>
    <row r="682" spans="2:7" ht="12.75">
      <c r="B682" s="14"/>
      <c r="C682" s="11"/>
      <c r="D682" s="13"/>
      <c r="E682" s="14"/>
      <c r="F682" s="14"/>
      <c r="G682" s="14"/>
    </row>
    <row r="683" spans="2:7" ht="12.75">
      <c r="B683" s="14"/>
      <c r="C683" s="11"/>
      <c r="D683" s="13"/>
      <c r="E683" s="14"/>
      <c r="F683" s="14"/>
      <c r="G683" s="14"/>
    </row>
    <row r="684" spans="2:7" ht="12.75">
      <c r="B684" s="14"/>
      <c r="C684" s="38" t="s">
        <v>873</v>
      </c>
      <c r="D684" s="16" t="s">
        <v>874</v>
      </c>
      <c r="E684" s="48">
        <f>E666</f>
        <v>5000</v>
      </c>
      <c r="F684" s="17"/>
      <c r="G684" s="48">
        <f>G666</f>
        <v>5000</v>
      </c>
    </row>
    <row r="685" spans="2:7" ht="12.75">
      <c r="B685" s="14"/>
      <c r="C685" s="38"/>
      <c r="D685" s="18"/>
      <c r="E685" s="4"/>
      <c r="F685" s="4"/>
      <c r="G685" s="5"/>
    </row>
    <row r="686" spans="2:7" ht="12.75">
      <c r="B686" s="14"/>
      <c r="C686" s="38"/>
      <c r="D686" s="18"/>
      <c r="E686" s="19"/>
      <c r="F686" s="19"/>
      <c r="G686" s="20"/>
    </row>
    <row r="687" spans="2:7" ht="12.75">
      <c r="B687" s="14"/>
      <c r="C687" s="38"/>
      <c r="D687" s="18"/>
      <c r="E687" s="19"/>
      <c r="F687" s="19"/>
      <c r="G687" s="20"/>
    </row>
    <row r="688" spans="2:7" ht="12.75">
      <c r="B688" s="14"/>
      <c r="C688" s="38"/>
      <c r="D688" s="18"/>
      <c r="E688" s="19"/>
      <c r="F688" s="19"/>
      <c r="G688" s="20"/>
    </row>
    <row r="689" spans="2:7" ht="12.75">
      <c r="B689" s="14"/>
      <c r="C689" s="38"/>
      <c r="D689" s="18"/>
      <c r="E689" s="19"/>
      <c r="F689" s="19"/>
      <c r="G689" s="20"/>
    </row>
    <row r="690" spans="2:7" ht="12.75">
      <c r="B690" s="14"/>
      <c r="C690" s="11"/>
      <c r="D690" s="21"/>
      <c r="E690" s="22"/>
      <c r="F690" s="22"/>
      <c r="G690" s="23"/>
    </row>
    <row r="691" spans="2:7" ht="12.75">
      <c r="B691" s="14"/>
      <c r="C691" s="11"/>
      <c r="D691" s="21"/>
      <c r="E691" s="22"/>
      <c r="F691" s="22"/>
      <c r="G691" s="23"/>
    </row>
    <row r="692" spans="2:7" ht="12.75">
      <c r="B692" s="14"/>
      <c r="C692" s="11" t="s">
        <v>742</v>
      </c>
      <c r="D692" s="9" t="s">
        <v>828</v>
      </c>
      <c r="E692" s="10"/>
      <c r="F692" s="10"/>
      <c r="G692" s="11"/>
    </row>
    <row r="693" spans="2:7" ht="12.75">
      <c r="B693" s="14"/>
      <c r="C693" s="11" t="s">
        <v>744</v>
      </c>
      <c r="D693" s="9" t="s">
        <v>279</v>
      </c>
      <c r="E693" s="10"/>
      <c r="F693" s="10"/>
      <c r="G693" s="11"/>
    </row>
    <row r="694" spans="2:7" ht="12.75">
      <c r="B694" s="14"/>
      <c r="C694" s="11" t="s">
        <v>746</v>
      </c>
      <c r="D694" s="9" t="s">
        <v>815</v>
      </c>
      <c r="E694" s="10"/>
      <c r="F694" s="10"/>
      <c r="G694" s="11"/>
    </row>
    <row r="695" spans="2:7" ht="12.75">
      <c r="B695" s="14"/>
      <c r="C695" s="11" t="s">
        <v>748</v>
      </c>
      <c r="D695" s="9" t="s">
        <v>862</v>
      </c>
      <c r="E695" s="10"/>
      <c r="F695" s="10"/>
      <c r="G695" s="11"/>
    </row>
    <row r="696" spans="2:7" ht="12.75">
      <c r="B696" s="14"/>
      <c r="C696" s="11" t="s">
        <v>750</v>
      </c>
      <c r="D696" s="9" t="s">
        <v>301</v>
      </c>
      <c r="E696" s="10"/>
      <c r="F696" s="10"/>
      <c r="G696" s="11"/>
    </row>
    <row r="707" spans="3:7" ht="15.75">
      <c r="C707" s="1"/>
      <c r="D707" s="1"/>
      <c r="E707" s="1"/>
      <c r="F707" s="223" t="s">
        <v>57</v>
      </c>
      <c r="G707" s="223"/>
    </row>
    <row r="708" spans="2:7" ht="12.75">
      <c r="B708" s="14"/>
      <c r="C708" s="36" t="s">
        <v>58</v>
      </c>
      <c r="D708" s="3" t="s">
        <v>59</v>
      </c>
      <c r="E708" s="4"/>
      <c r="F708" s="4"/>
      <c r="G708" s="5"/>
    </row>
    <row r="709" spans="2:7" ht="12.75">
      <c r="B709" s="14"/>
      <c r="C709" s="132">
        <v>1122</v>
      </c>
      <c r="D709" s="6" t="s">
        <v>307</v>
      </c>
      <c r="E709" s="7"/>
      <c r="F709" s="7"/>
      <c r="G709" s="8"/>
    </row>
    <row r="710" spans="2:7" ht="12.75">
      <c r="B710" s="14"/>
      <c r="C710" s="36" t="s">
        <v>61</v>
      </c>
      <c r="D710" s="9"/>
      <c r="E710" s="10"/>
      <c r="F710" s="10"/>
      <c r="G710" s="11"/>
    </row>
    <row r="711" spans="2:7" ht="12.75">
      <c r="B711" s="14"/>
      <c r="C711" s="37" t="s">
        <v>62</v>
      </c>
      <c r="D711" s="12" t="s">
        <v>865</v>
      </c>
      <c r="E711" s="12" t="s">
        <v>866</v>
      </c>
      <c r="F711" s="12" t="s">
        <v>867</v>
      </c>
      <c r="G711" s="12" t="s">
        <v>868</v>
      </c>
    </row>
    <row r="712" spans="2:7" ht="18">
      <c r="B712" s="14"/>
      <c r="C712" s="15" t="s">
        <v>882</v>
      </c>
      <c r="D712" s="15" t="s">
        <v>869</v>
      </c>
      <c r="E712" s="52">
        <f>E713</f>
        <v>3000</v>
      </c>
      <c r="F712" s="14"/>
      <c r="G712" s="52">
        <f>G713</f>
        <v>3000</v>
      </c>
    </row>
    <row r="713" spans="2:7" ht="15.75">
      <c r="B713" s="14"/>
      <c r="C713" s="15" t="s">
        <v>887</v>
      </c>
      <c r="D713" s="15" t="s">
        <v>872</v>
      </c>
      <c r="E713" s="50">
        <f>E714</f>
        <v>3000</v>
      </c>
      <c r="F713" s="14"/>
      <c r="G713" s="50">
        <f>G714</f>
        <v>3000</v>
      </c>
    </row>
    <row r="714" spans="2:7" ht="15">
      <c r="B714" s="14"/>
      <c r="C714" s="15" t="s">
        <v>892</v>
      </c>
      <c r="D714" s="15" t="s">
        <v>875</v>
      </c>
      <c r="E714" s="51">
        <f>E715+E716</f>
        <v>3000</v>
      </c>
      <c r="F714" s="14"/>
      <c r="G714" s="51">
        <f>G715+G716</f>
        <v>3000</v>
      </c>
    </row>
    <row r="715" spans="2:7" ht="12.75">
      <c r="B715" s="14"/>
      <c r="C715" s="66" t="s">
        <v>894</v>
      </c>
      <c r="D715" s="47" t="s">
        <v>876</v>
      </c>
      <c r="E715" s="60">
        <v>2000</v>
      </c>
      <c r="F715" s="60"/>
      <c r="G715" s="60">
        <v>2000</v>
      </c>
    </row>
    <row r="716" spans="2:7" ht="12.75">
      <c r="B716" s="14"/>
      <c r="C716" s="11" t="s">
        <v>898</v>
      </c>
      <c r="D716" s="13" t="s">
        <v>213</v>
      </c>
      <c r="E716" s="14">
        <v>1000</v>
      </c>
      <c r="F716" s="14"/>
      <c r="G716" s="14">
        <v>1000</v>
      </c>
    </row>
    <row r="717" spans="2:7" ht="12.75">
      <c r="B717" s="14"/>
      <c r="C717" s="11"/>
      <c r="D717" s="13"/>
      <c r="E717" s="14"/>
      <c r="F717" s="14"/>
      <c r="G717" s="14"/>
    </row>
    <row r="718" spans="2:7" ht="12.75">
      <c r="B718" s="14"/>
      <c r="C718" s="11"/>
      <c r="D718" s="13"/>
      <c r="E718" s="14"/>
      <c r="F718" s="14"/>
      <c r="G718" s="14"/>
    </row>
    <row r="719" spans="2:7" ht="12.75">
      <c r="B719" s="14"/>
      <c r="C719" s="11"/>
      <c r="D719" s="13"/>
      <c r="E719" s="14"/>
      <c r="F719" s="14"/>
      <c r="G719" s="14"/>
    </row>
    <row r="720" spans="2:7" ht="12.75">
      <c r="B720" s="14"/>
      <c r="C720" s="11"/>
      <c r="D720" s="13"/>
      <c r="E720" s="14"/>
      <c r="F720" s="14"/>
      <c r="G720" s="14"/>
    </row>
    <row r="721" spans="2:7" ht="12.75">
      <c r="B721" s="14"/>
      <c r="C721" s="11"/>
      <c r="D721" s="13"/>
      <c r="E721" s="14"/>
      <c r="F721" s="14"/>
      <c r="G721" s="14"/>
    </row>
    <row r="722" spans="2:7" ht="12.75">
      <c r="B722" s="14"/>
      <c r="C722" s="11"/>
      <c r="D722" s="13"/>
      <c r="E722" s="14"/>
      <c r="F722" s="14"/>
      <c r="G722" s="14"/>
    </row>
    <row r="723" spans="2:7" ht="12.75">
      <c r="B723" s="14"/>
      <c r="C723" s="11"/>
      <c r="D723" s="13"/>
      <c r="E723" s="14"/>
      <c r="F723" s="14"/>
      <c r="G723" s="14"/>
    </row>
    <row r="724" spans="2:7" ht="12.75">
      <c r="B724" s="14"/>
      <c r="C724" s="11"/>
      <c r="D724" s="13"/>
      <c r="E724" s="14"/>
      <c r="F724" s="14"/>
      <c r="G724" s="14"/>
    </row>
    <row r="725" spans="2:7" ht="12.75">
      <c r="B725" s="14"/>
      <c r="C725" s="11"/>
      <c r="D725" s="13"/>
      <c r="E725" s="14"/>
      <c r="F725" s="14"/>
      <c r="G725" s="14"/>
    </row>
    <row r="726" spans="2:7" ht="12.75">
      <c r="B726" s="14"/>
      <c r="C726" s="11"/>
      <c r="D726" s="13"/>
      <c r="E726" s="14"/>
      <c r="F726" s="14"/>
      <c r="G726" s="14"/>
    </row>
    <row r="727" spans="2:7" ht="12.75">
      <c r="B727" s="14"/>
      <c r="C727" s="11"/>
      <c r="D727" s="13"/>
      <c r="E727" s="14"/>
      <c r="F727" s="14"/>
      <c r="G727" s="14"/>
    </row>
    <row r="728" spans="2:7" ht="12.75">
      <c r="B728" s="14"/>
      <c r="C728" s="11"/>
      <c r="D728" s="13"/>
      <c r="E728" s="14"/>
      <c r="F728" s="14"/>
      <c r="G728" s="14"/>
    </row>
    <row r="729" spans="2:7" ht="12.75">
      <c r="B729" s="14"/>
      <c r="C729" s="11"/>
      <c r="D729" s="13"/>
      <c r="E729" s="14"/>
      <c r="F729" s="14"/>
      <c r="G729" s="14"/>
    </row>
    <row r="730" spans="2:7" ht="12.75">
      <c r="B730" s="14"/>
      <c r="C730" s="11"/>
      <c r="D730" s="13"/>
      <c r="E730" s="14"/>
      <c r="F730" s="14"/>
      <c r="G730" s="14"/>
    </row>
    <row r="731" spans="2:7" ht="12.75">
      <c r="B731" s="14"/>
      <c r="C731" s="38" t="s">
        <v>873</v>
      </c>
      <c r="D731" s="16" t="s">
        <v>874</v>
      </c>
      <c r="E731" s="48">
        <f>E712</f>
        <v>3000</v>
      </c>
      <c r="F731" s="17"/>
      <c r="G731" s="48">
        <f>G712</f>
        <v>3000</v>
      </c>
    </row>
    <row r="732" spans="2:7" ht="12.75">
      <c r="B732" s="14"/>
      <c r="C732" s="38"/>
      <c r="D732" s="18"/>
      <c r="E732" s="4"/>
      <c r="F732" s="4"/>
      <c r="G732" s="5"/>
    </row>
    <row r="733" spans="2:7" ht="12.75">
      <c r="B733" s="14"/>
      <c r="C733" s="38"/>
      <c r="D733" s="18"/>
      <c r="E733" s="19"/>
      <c r="F733" s="19"/>
      <c r="G733" s="20"/>
    </row>
    <row r="734" spans="2:7" ht="12.75">
      <c r="B734" s="14"/>
      <c r="C734" s="38"/>
      <c r="D734" s="18"/>
      <c r="E734" s="19"/>
      <c r="F734" s="19"/>
      <c r="G734" s="20"/>
    </row>
    <row r="735" spans="2:7" ht="12.75">
      <c r="B735" s="14"/>
      <c r="C735" s="38"/>
      <c r="D735" s="18"/>
      <c r="E735" s="19"/>
      <c r="F735" s="19"/>
      <c r="G735" s="20"/>
    </row>
    <row r="736" spans="2:7" ht="12.75">
      <c r="B736" s="14"/>
      <c r="C736" s="38"/>
      <c r="D736" s="18"/>
      <c r="E736" s="19"/>
      <c r="F736" s="19"/>
      <c r="G736" s="20"/>
    </row>
    <row r="737" spans="2:7" ht="12.75">
      <c r="B737" s="14"/>
      <c r="C737" s="11"/>
      <c r="D737" s="21"/>
      <c r="E737" s="22"/>
      <c r="F737" s="22"/>
      <c r="G737" s="23"/>
    </row>
    <row r="738" spans="2:7" ht="12.75">
      <c r="B738" s="14"/>
      <c r="C738" s="11"/>
      <c r="D738" s="21"/>
      <c r="E738" s="22"/>
      <c r="F738" s="22"/>
      <c r="G738" s="23"/>
    </row>
    <row r="739" spans="2:7" ht="12.75">
      <c r="B739" s="14"/>
      <c r="C739" s="11" t="s">
        <v>742</v>
      </c>
      <c r="D739" s="9" t="s">
        <v>828</v>
      </c>
      <c r="E739" s="10"/>
      <c r="F739" s="10"/>
      <c r="G739" s="11"/>
    </row>
    <row r="740" spans="2:7" ht="12.75">
      <c r="B740" s="14"/>
      <c r="C740" s="11" t="s">
        <v>744</v>
      </c>
      <c r="D740" s="9" t="s">
        <v>279</v>
      </c>
      <c r="E740" s="10"/>
      <c r="F740" s="10"/>
      <c r="G740" s="11"/>
    </row>
    <row r="741" spans="2:7" ht="12.75">
      <c r="B741" s="14"/>
      <c r="C741" s="11" t="s">
        <v>746</v>
      </c>
      <c r="D741" s="9" t="s">
        <v>815</v>
      </c>
      <c r="E741" s="10"/>
      <c r="F741" s="10"/>
      <c r="G741" s="11"/>
    </row>
    <row r="742" spans="2:7" ht="12.75">
      <c r="B742" s="14"/>
      <c r="C742" s="11" t="s">
        <v>748</v>
      </c>
      <c r="D742" s="9" t="s">
        <v>862</v>
      </c>
      <c r="E742" s="10"/>
      <c r="F742" s="10"/>
      <c r="G742" s="11"/>
    </row>
    <row r="743" spans="2:7" ht="12.75">
      <c r="B743" s="14"/>
      <c r="C743" s="11" t="s">
        <v>750</v>
      </c>
      <c r="D743" s="9" t="s">
        <v>132</v>
      </c>
      <c r="E743" s="10"/>
      <c r="F743" s="10"/>
      <c r="G743" s="11"/>
    </row>
    <row r="752" spans="3:7" ht="15.75">
      <c r="C752" s="222" t="s">
        <v>779</v>
      </c>
      <c r="D752" s="222"/>
      <c r="E752" s="222"/>
      <c r="F752" s="222"/>
      <c r="G752" s="222"/>
    </row>
    <row r="753" spans="2:7" ht="12.75">
      <c r="B753" s="14"/>
      <c r="C753" s="36" t="s">
        <v>58</v>
      </c>
      <c r="D753" s="3" t="s">
        <v>59</v>
      </c>
      <c r="E753" s="4"/>
      <c r="F753" s="4"/>
      <c r="G753" s="5"/>
    </row>
    <row r="754" spans="2:7" ht="12.75">
      <c r="B754" s="14"/>
      <c r="C754" s="132">
        <v>2165</v>
      </c>
      <c r="D754" s="6" t="s">
        <v>304</v>
      </c>
      <c r="E754" s="7"/>
      <c r="F754" s="7"/>
      <c r="G754" s="8"/>
    </row>
    <row r="755" spans="2:7" ht="12.75">
      <c r="B755" s="14"/>
      <c r="C755" s="36" t="s">
        <v>61</v>
      </c>
      <c r="D755" s="9"/>
      <c r="E755" s="10"/>
      <c r="F755" s="10"/>
      <c r="G755" s="11"/>
    </row>
    <row r="756" spans="2:7" ht="12.75">
      <c r="B756" s="14"/>
      <c r="C756" s="37" t="s">
        <v>62</v>
      </c>
      <c r="D756" s="12" t="s">
        <v>865</v>
      </c>
      <c r="E756" s="12" t="s">
        <v>866</v>
      </c>
      <c r="F756" s="12" t="s">
        <v>867</v>
      </c>
      <c r="G756" s="12" t="s">
        <v>868</v>
      </c>
    </row>
    <row r="757" spans="2:7" ht="18">
      <c r="B757" s="14"/>
      <c r="C757" s="38" t="s">
        <v>882</v>
      </c>
      <c r="D757" s="15" t="s">
        <v>869</v>
      </c>
      <c r="E757" s="52">
        <f>E758</f>
        <v>4500</v>
      </c>
      <c r="F757" s="52"/>
      <c r="G757" s="52">
        <f>G758</f>
        <v>4500</v>
      </c>
    </row>
    <row r="758" spans="2:7" ht="12.75">
      <c r="B758" s="14"/>
      <c r="C758" s="38" t="s">
        <v>887</v>
      </c>
      <c r="D758" s="15" t="s">
        <v>872</v>
      </c>
      <c r="E758" s="35">
        <f>E759</f>
        <v>4500</v>
      </c>
      <c r="F758" s="14"/>
      <c r="G758" s="35">
        <f>G759</f>
        <v>4500</v>
      </c>
    </row>
    <row r="759" spans="2:7" ht="12.75">
      <c r="B759" s="14"/>
      <c r="C759" s="38" t="s">
        <v>892</v>
      </c>
      <c r="D759" s="15" t="s">
        <v>875</v>
      </c>
      <c r="E759" s="35">
        <f>SUM(E760:E765)</f>
        <v>4500</v>
      </c>
      <c r="F759" s="14"/>
      <c r="G759" s="35">
        <f>SUM(G760:G765)</f>
        <v>4500</v>
      </c>
    </row>
    <row r="760" spans="2:7" ht="12.75">
      <c r="B760" s="14"/>
      <c r="C760" s="66" t="s">
        <v>893</v>
      </c>
      <c r="D760" s="47" t="s">
        <v>888</v>
      </c>
      <c r="E760" s="60">
        <v>800</v>
      </c>
      <c r="F760" s="14"/>
      <c r="G760" s="60">
        <v>800</v>
      </c>
    </row>
    <row r="761" spans="2:7" ht="12.75">
      <c r="B761" s="14"/>
      <c r="C761" s="66" t="s">
        <v>894</v>
      </c>
      <c r="D761" s="47" t="s">
        <v>876</v>
      </c>
      <c r="E761" s="60">
        <v>800</v>
      </c>
      <c r="F761" s="14"/>
      <c r="G761" s="60">
        <v>800</v>
      </c>
    </row>
    <row r="762" spans="2:7" ht="12.75">
      <c r="B762" s="14"/>
      <c r="C762" s="66" t="s">
        <v>895</v>
      </c>
      <c r="D762" s="47" t="s">
        <v>896</v>
      </c>
      <c r="E762" s="60">
        <v>800</v>
      </c>
      <c r="F762" s="14"/>
      <c r="G762" s="60">
        <v>800</v>
      </c>
    </row>
    <row r="763" spans="2:7" ht="12.75">
      <c r="B763" s="14"/>
      <c r="C763" s="66" t="s">
        <v>227</v>
      </c>
      <c r="D763" s="47" t="s">
        <v>877</v>
      </c>
      <c r="E763" s="60">
        <v>800</v>
      </c>
      <c r="F763" s="14"/>
      <c r="G763" s="60">
        <v>800</v>
      </c>
    </row>
    <row r="764" spans="2:7" ht="12.75">
      <c r="B764" s="14"/>
      <c r="C764" s="66" t="s">
        <v>898</v>
      </c>
      <c r="D764" s="47" t="s">
        <v>213</v>
      </c>
      <c r="E764" s="60">
        <v>1000</v>
      </c>
      <c r="F764" s="14"/>
      <c r="G764" s="60">
        <v>1000</v>
      </c>
    </row>
    <row r="765" spans="2:7" ht="12.75">
      <c r="B765" s="14"/>
      <c r="C765" s="66" t="s">
        <v>45</v>
      </c>
      <c r="D765" s="47" t="s">
        <v>905</v>
      </c>
      <c r="E765" s="14">
        <v>300</v>
      </c>
      <c r="F765" s="14"/>
      <c r="G765" s="14">
        <v>300</v>
      </c>
    </row>
    <row r="766" spans="2:7" ht="12.75">
      <c r="B766" s="14"/>
      <c r="C766" s="66"/>
      <c r="D766" s="47"/>
      <c r="E766" s="60"/>
      <c r="F766" s="14"/>
      <c r="G766" s="60"/>
    </row>
    <row r="767" spans="2:7" ht="12.75">
      <c r="B767" s="14"/>
      <c r="C767" s="66"/>
      <c r="D767" s="47"/>
      <c r="E767" s="60"/>
      <c r="F767" s="14"/>
      <c r="G767" s="60"/>
    </row>
    <row r="768" spans="2:7" ht="12.75">
      <c r="B768" s="14"/>
      <c r="C768" s="66"/>
      <c r="D768" s="47"/>
      <c r="E768" s="60"/>
      <c r="F768" s="14"/>
      <c r="G768" s="60"/>
    </row>
    <row r="769" spans="2:7" ht="12.75">
      <c r="B769" s="14"/>
      <c r="C769" s="66"/>
      <c r="D769" s="47"/>
      <c r="E769" s="14"/>
      <c r="F769" s="14"/>
      <c r="G769" s="14"/>
    </row>
    <row r="770" spans="2:7" ht="12.75">
      <c r="B770" s="14"/>
      <c r="C770" s="38"/>
      <c r="D770" s="13"/>
      <c r="E770" s="35"/>
      <c r="F770" s="14"/>
      <c r="G770" s="35"/>
    </row>
    <row r="771" spans="2:7" ht="12.75">
      <c r="B771" s="14"/>
      <c r="C771" s="38"/>
      <c r="D771" s="15"/>
      <c r="E771" s="35"/>
      <c r="F771" s="14"/>
      <c r="G771" s="35"/>
    </row>
    <row r="772" spans="2:7" ht="12.75">
      <c r="B772" s="14"/>
      <c r="C772" s="11"/>
      <c r="D772" s="13"/>
      <c r="E772" s="60"/>
      <c r="F772" s="14"/>
      <c r="G772" s="60"/>
    </row>
    <row r="773" spans="2:7" ht="12.75">
      <c r="B773" s="14"/>
      <c r="C773" s="38" t="s">
        <v>873</v>
      </c>
      <c r="D773" s="54" t="s">
        <v>868</v>
      </c>
      <c r="E773" s="35">
        <f>E757</f>
        <v>4500</v>
      </c>
      <c r="F773" s="35"/>
      <c r="G773" s="35">
        <f>G757</f>
        <v>4500</v>
      </c>
    </row>
    <row r="774" spans="2:7" ht="12.75">
      <c r="B774" s="14"/>
      <c r="C774" s="38"/>
      <c r="D774" s="18"/>
      <c r="E774" s="4"/>
      <c r="F774" s="4"/>
      <c r="G774" s="5"/>
    </row>
    <row r="775" spans="2:7" ht="12.75">
      <c r="B775" s="14"/>
      <c r="C775" s="38"/>
      <c r="D775" s="18"/>
      <c r="E775" s="19"/>
      <c r="F775" s="19"/>
      <c r="G775" s="20"/>
    </row>
    <row r="776" spans="2:7" ht="12.75">
      <c r="B776" s="14"/>
      <c r="C776" s="38"/>
      <c r="D776" s="18"/>
      <c r="E776" s="19"/>
      <c r="F776" s="19"/>
      <c r="G776" s="20"/>
    </row>
    <row r="777" spans="2:7" ht="12.75">
      <c r="B777" s="14"/>
      <c r="C777" s="38"/>
      <c r="D777" s="18"/>
      <c r="E777" s="19"/>
      <c r="F777" s="19"/>
      <c r="G777" s="20"/>
    </row>
    <row r="778" spans="2:7" ht="12.75">
      <c r="B778" s="14"/>
      <c r="C778" s="38"/>
      <c r="D778" s="21"/>
      <c r="E778" s="22"/>
      <c r="F778" s="22"/>
      <c r="G778" s="23"/>
    </row>
    <row r="779" spans="2:7" ht="12.75">
      <c r="B779" s="14"/>
      <c r="C779" s="38"/>
      <c r="D779" s="21"/>
      <c r="E779" s="22"/>
      <c r="F779" s="22"/>
      <c r="G779" s="23"/>
    </row>
    <row r="780" spans="2:7" ht="12.75">
      <c r="B780" s="14"/>
      <c r="C780" s="38"/>
      <c r="D780" s="21"/>
      <c r="E780" s="22"/>
      <c r="F780" s="22"/>
      <c r="G780" s="23"/>
    </row>
    <row r="781" spans="2:7" ht="12.75">
      <c r="B781" s="14"/>
      <c r="C781" s="38"/>
      <c r="D781" s="21"/>
      <c r="E781" s="22"/>
      <c r="F781" s="22"/>
      <c r="G781" s="23"/>
    </row>
    <row r="782" spans="2:7" ht="12.75">
      <c r="B782" s="35"/>
      <c r="C782" s="38"/>
      <c r="D782" s="21"/>
      <c r="E782" s="22"/>
      <c r="F782" s="22"/>
      <c r="G782" s="23"/>
    </row>
    <row r="783" spans="2:7" ht="12.75">
      <c r="B783" s="14"/>
      <c r="C783" s="11" t="s">
        <v>742</v>
      </c>
      <c r="D783" s="9" t="s">
        <v>72</v>
      </c>
      <c r="E783" s="10"/>
      <c r="F783" s="10"/>
      <c r="G783" s="11"/>
    </row>
    <row r="784" spans="2:7" ht="12.75">
      <c r="B784" s="14"/>
      <c r="C784" s="11" t="s">
        <v>744</v>
      </c>
      <c r="D784" s="9" t="s">
        <v>279</v>
      </c>
      <c r="E784" s="10"/>
      <c r="F784" s="10"/>
      <c r="G784" s="11"/>
    </row>
    <row r="785" spans="2:7" ht="12.75">
      <c r="B785" s="14"/>
      <c r="C785" s="11" t="s">
        <v>746</v>
      </c>
      <c r="D785" s="9" t="s">
        <v>924</v>
      </c>
      <c r="E785" s="10"/>
      <c r="F785" s="10"/>
      <c r="G785" s="11"/>
    </row>
    <row r="786" spans="2:7" ht="12.75">
      <c r="B786" s="14"/>
      <c r="C786" s="11" t="s">
        <v>748</v>
      </c>
      <c r="D786" s="9" t="s">
        <v>925</v>
      </c>
      <c r="E786" s="10"/>
      <c r="F786" s="10"/>
      <c r="G786" s="11"/>
    </row>
    <row r="787" spans="2:7" ht="12.75">
      <c r="B787" s="14"/>
      <c r="C787" s="11" t="s">
        <v>750</v>
      </c>
      <c r="D787" s="9" t="s">
        <v>303</v>
      </c>
      <c r="E787" s="10"/>
      <c r="F787" s="10"/>
      <c r="G787" s="11"/>
    </row>
    <row r="799" spans="3:7" ht="15.75">
      <c r="C799" s="222" t="s">
        <v>56</v>
      </c>
      <c r="D799" s="222"/>
      <c r="E799" s="222"/>
      <c r="F799" s="222"/>
      <c r="G799" s="222"/>
    </row>
    <row r="800" spans="3:7" ht="15.75">
      <c r="C800" s="1"/>
      <c r="D800" s="1"/>
      <c r="E800" s="1"/>
      <c r="F800" s="223" t="s">
        <v>57</v>
      </c>
      <c r="G800" s="223"/>
    </row>
    <row r="801" spans="2:7" ht="12.75">
      <c r="B801" s="14"/>
      <c r="C801" s="36" t="s">
        <v>58</v>
      </c>
      <c r="D801" s="3" t="s">
        <v>59</v>
      </c>
      <c r="E801" s="4"/>
      <c r="F801" s="4"/>
      <c r="G801" s="5"/>
    </row>
    <row r="802" spans="2:7" ht="12.75">
      <c r="B802" s="14"/>
      <c r="C802" s="132">
        <v>1124</v>
      </c>
      <c r="D802" s="6" t="s">
        <v>305</v>
      </c>
      <c r="E802" s="7"/>
      <c r="F802" s="7"/>
      <c r="G802" s="8"/>
    </row>
    <row r="803" spans="2:7" ht="12.75">
      <c r="B803" s="14"/>
      <c r="C803" s="36" t="s">
        <v>61</v>
      </c>
      <c r="D803" s="9"/>
      <c r="E803" s="10"/>
      <c r="F803" s="10"/>
      <c r="G803" s="11"/>
    </row>
    <row r="804" spans="2:7" ht="12.75">
      <c r="B804" s="14"/>
      <c r="C804" s="37" t="s">
        <v>62</v>
      </c>
      <c r="D804" s="12" t="s">
        <v>865</v>
      </c>
      <c r="E804" s="12" t="s">
        <v>866</v>
      </c>
      <c r="F804" s="12" t="s">
        <v>867</v>
      </c>
      <c r="G804" s="12" t="s">
        <v>868</v>
      </c>
    </row>
    <row r="805" spans="2:7" ht="18">
      <c r="B805" s="14"/>
      <c r="C805" s="38" t="s">
        <v>216</v>
      </c>
      <c r="D805" s="15" t="s">
        <v>751</v>
      </c>
      <c r="E805" s="52">
        <f>E806</f>
        <v>5000</v>
      </c>
      <c r="F805" s="52"/>
      <c r="G805" s="52">
        <f>G806</f>
        <v>5000</v>
      </c>
    </row>
    <row r="806" spans="2:7" ht="15.75">
      <c r="B806" s="14"/>
      <c r="C806" s="38" t="s">
        <v>217</v>
      </c>
      <c r="D806" s="15" t="s">
        <v>752</v>
      </c>
      <c r="E806" s="50">
        <f>E807</f>
        <v>5000</v>
      </c>
      <c r="F806" s="50"/>
      <c r="G806" s="50">
        <f>G807</f>
        <v>5000</v>
      </c>
    </row>
    <row r="807" spans="2:7" ht="15">
      <c r="B807" s="14" t="s">
        <v>714</v>
      </c>
      <c r="C807" s="38" t="s">
        <v>218</v>
      </c>
      <c r="D807" s="15" t="s">
        <v>875</v>
      </c>
      <c r="E807" s="51">
        <f>E808</f>
        <v>5000</v>
      </c>
      <c r="F807" s="51"/>
      <c r="G807" s="51">
        <f>G808</f>
        <v>5000</v>
      </c>
    </row>
    <row r="808" spans="2:7" ht="12.75">
      <c r="B808" s="91"/>
      <c r="C808" s="66" t="s">
        <v>822</v>
      </c>
      <c r="D808" s="47" t="s">
        <v>825</v>
      </c>
      <c r="E808" s="60">
        <v>5000</v>
      </c>
      <c r="F808" s="60"/>
      <c r="G808" s="60">
        <v>5000</v>
      </c>
    </row>
    <row r="809" spans="2:7" ht="12.75">
      <c r="B809" s="91"/>
      <c r="C809" s="11"/>
      <c r="D809" s="13"/>
      <c r="E809" s="14"/>
      <c r="F809" s="14"/>
      <c r="G809" s="14"/>
    </row>
    <row r="810" spans="2:7" ht="12.75">
      <c r="B810" s="14"/>
      <c r="C810" s="11"/>
      <c r="D810" s="13"/>
      <c r="E810" s="14"/>
      <c r="F810" s="14"/>
      <c r="G810" s="14"/>
    </row>
    <row r="811" spans="2:7" ht="12.75">
      <c r="B811" s="14"/>
      <c r="C811" s="11"/>
      <c r="D811" s="83"/>
      <c r="E811" s="14"/>
      <c r="F811" s="14"/>
      <c r="G811" s="14"/>
    </row>
    <row r="812" spans="2:7" ht="12.75">
      <c r="B812" s="14"/>
      <c r="C812" s="11"/>
      <c r="D812" s="13"/>
      <c r="E812" s="14"/>
      <c r="F812" s="14"/>
      <c r="G812" s="14"/>
    </row>
    <row r="813" spans="2:7" ht="12.75">
      <c r="B813" s="14"/>
      <c r="C813" s="11"/>
      <c r="D813" s="13"/>
      <c r="E813" s="14"/>
      <c r="F813" s="14"/>
      <c r="G813" s="14"/>
    </row>
    <row r="814" spans="2:7" ht="12.75">
      <c r="B814" s="14"/>
      <c r="C814" s="11"/>
      <c r="D814" s="13"/>
      <c r="E814" s="14"/>
      <c r="F814" s="14"/>
      <c r="G814" s="14"/>
    </row>
    <row r="815" spans="2:7" ht="12.75">
      <c r="B815" s="14"/>
      <c r="C815" s="11"/>
      <c r="D815" s="13"/>
      <c r="E815" s="14"/>
      <c r="F815" s="14"/>
      <c r="G815" s="14"/>
    </row>
    <row r="816" spans="2:7" ht="12.75">
      <c r="B816" s="14"/>
      <c r="C816" s="11"/>
      <c r="D816" s="13"/>
      <c r="E816" s="14"/>
      <c r="F816" s="14"/>
      <c r="G816" s="14"/>
    </row>
    <row r="817" spans="2:7" ht="12.75">
      <c r="B817" s="14"/>
      <c r="C817" s="11"/>
      <c r="D817" s="13"/>
      <c r="E817" s="14"/>
      <c r="F817" s="14"/>
      <c r="G817" s="14"/>
    </row>
    <row r="818" spans="2:7" ht="12.75">
      <c r="B818" s="14"/>
      <c r="C818" s="38" t="s">
        <v>873</v>
      </c>
      <c r="D818" s="16" t="s">
        <v>874</v>
      </c>
      <c r="E818" s="48">
        <f>E805</f>
        <v>5000</v>
      </c>
      <c r="F818" s="48"/>
      <c r="G818" s="48">
        <f>G805</f>
        <v>5000</v>
      </c>
    </row>
    <row r="819" spans="2:7" ht="12.75">
      <c r="B819" s="14"/>
      <c r="C819" s="38"/>
      <c r="D819" s="18"/>
      <c r="E819" s="4"/>
      <c r="F819" s="4"/>
      <c r="G819" s="5"/>
    </row>
    <row r="820" spans="2:7" ht="12.75">
      <c r="B820" s="14"/>
      <c r="C820" s="38"/>
      <c r="D820" s="18"/>
      <c r="E820" s="19"/>
      <c r="F820" s="19"/>
      <c r="G820" s="20"/>
    </row>
    <row r="821" spans="2:7" ht="12.75">
      <c r="B821" s="14"/>
      <c r="C821" s="38"/>
      <c r="D821" s="18"/>
      <c r="E821" s="19"/>
      <c r="F821" s="19"/>
      <c r="G821" s="20"/>
    </row>
    <row r="822" spans="2:7" ht="12.75">
      <c r="B822" s="14"/>
      <c r="C822" s="38"/>
      <c r="D822" s="18"/>
      <c r="E822" s="19"/>
      <c r="F822" s="19"/>
      <c r="G822" s="20"/>
    </row>
    <row r="823" spans="2:7" ht="12.75">
      <c r="B823" s="14"/>
      <c r="C823" s="38"/>
      <c r="D823" s="18"/>
      <c r="E823" s="19"/>
      <c r="F823" s="19"/>
      <c r="G823" s="20"/>
    </row>
    <row r="824" spans="2:7" ht="12.75">
      <c r="B824" s="14"/>
      <c r="C824" s="38"/>
      <c r="D824" s="18"/>
      <c r="E824" s="19"/>
      <c r="F824" s="19"/>
      <c r="G824" s="20"/>
    </row>
    <row r="825" spans="2:7" ht="12.75">
      <c r="B825" s="14"/>
      <c r="C825" s="11"/>
      <c r="D825" s="21"/>
      <c r="E825" s="22"/>
      <c r="F825" s="22"/>
      <c r="G825" s="23"/>
    </row>
    <row r="826" spans="2:7" ht="12.75">
      <c r="B826" s="14"/>
      <c r="C826" s="11" t="s">
        <v>742</v>
      </c>
      <c r="D826" s="9" t="s">
        <v>828</v>
      </c>
      <c r="E826" s="10"/>
      <c r="F826" s="10"/>
      <c r="G826" s="11"/>
    </row>
    <row r="827" spans="2:7" ht="12.75">
      <c r="B827" s="14"/>
      <c r="C827" s="11" t="s">
        <v>744</v>
      </c>
      <c r="D827" s="9" t="s">
        <v>279</v>
      </c>
      <c r="E827" s="10"/>
      <c r="F827" s="10"/>
      <c r="G827" s="11"/>
    </row>
    <row r="828" spans="2:7" ht="12.75">
      <c r="B828" s="14"/>
      <c r="C828" s="11" t="s">
        <v>746</v>
      </c>
      <c r="D828" s="9" t="s">
        <v>924</v>
      </c>
      <c r="E828" s="10"/>
      <c r="F828" s="10"/>
      <c r="G828" s="11"/>
    </row>
    <row r="829" spans="2:7" ht="12.75">
      <c r="B829" s="14"/>
      <c r="C829" s="11" t="s">
        <v>748</v>
      </c>
      <c r="D829" s="9" t="s">
        <v>862</v>
      </c>
      <c r="E829" s="10"/>
      <c r="F829" s="10"/>
      <c r="G829" s="11"/>
    </row>
    <row r="830" spans="2:7" ht="12.75">
      <c r="B830" s="14"/>
      <c r="C830" s="11" t="s">
        <v>750</v>
      </c>
      <c r="D830" s="9" t="s">
        <v>303</v>
      </c>
      <c r="E830" s="10"/>
      <c r="F830" s="10"/>
      <c r="G830" s="11"/>
    </row>
    <row r="847" spans="3:7" ht="15.75">
      <c r="C847" s="222" t="s">
        <v>56</v>
      </c>
      <c r="D847" s="222"/>
      <c r="E847" s="222"/>
      <c r="F847" s="222"/>
      <c r="G847" s="222"/>
    </row>
    <row r="848" spans="3:7" ht="15.75">
      <c r="C848" s="1"/>
      <c r="D848" s="1"/>
      <c r="E848" s="1"/>
      <c r="F848" s="223" t="s">
        <v>57</v>
      </c>
      <c r="G848" s="223"/>
    </row>
    <row r="849" spans="2:7" ht="12.75">
      <c r="B849" s="14"/>
      <c r="C849" s="36" t="s">
        <v>58</v>
      </c>
      <c r="D849" s="3" t="s">
        <v>59</v>
      </c>
      <c r="E849" s="4"/>
      <c r="F849" s="4"/>
      <c r="G849" s="5"/>
    </row>
    <row r="850" spans="2:7" ht="12.75">
      <c r="B850" s="14"/>
      <c r="C850" s="132">
        <v>1019</v>
      </c>
      <c r="D850" s="6" t="s">
        <v>138</v>
      </c>
      <c r="E850" s="7"/>
      <c r="F850" s="7"/>
      <c r="G850" s="8"/>
    </row>
    <row r="851" spans="2:7" ht="12.75">
      <c r="B851" s="14"/>
      <c r="C851" s="36" t="s">
        <v>61</v>
      </c>
      <c r="D851" s="9"/>
      <c r="E851" s="10"/>
      <c r="F851" s="10"/>
      <c r="G851" s="11"/>
    </row>
    <row r="852" spans="2:7" ht="12.75">
      <c r="B852" s="14"/>
      <c r="C852" s="37" t="s">
        <v>62</v>
      </c>
      <c r="D852" s="12" t="s">
        <v>865</v>
      </c>
      <c r="E852" s="12" t="s">
        <v>866</v>
      </c>
      <c r="F852" s="12" t="s">
        <v>867</v>
      </c>
      <c r="G852" s="12" t="s">
        <v>868</v>
      </c>
    </row>
    <row r="853" spans="2:7" ht="18">
      <c r="B853" s="14"/>
      <c r="C853" s="38" t="s">
        <v>216</v>
      </c>
      <c r="D853" s="15" t="s">
        <v>751</v>
      </c>
      <c r="E853" s="52">
        <f>E854+E857</f>
        <v>30000</v>
      </c>
      <c r="F853" s="52"/>
      <c r="G853" s="52">
        <f>G854+G857</f>
        <v>30000</v>
      </c>
    </row>
    <row r="854" spans="2:7" ht="15.75">
      <c r="B854" s="14"/>
      <c r="C854" s="38" t="s">
        <v>217</v>
      </c>
      <c r="D854" s="15" t="s">
        <v>752</v>
      </c>
      <c r="E854" s="50">
        <f>E855</f>
        <v>5000</v>
      </c>
      <c r="F854" s="50"/>
      <c r="G854" s="50">
        <f>G855</f>
        <v>5000</v>
      </c>
    </row>
    <row r="855" spans="2:7" ht="15">
      <c r="B855" s="14"/>
      <c r="C855" s="38" t="s">
        <v>218</v>
      </c>
      <c r="D855" s="15" t="s">
        <v>875</v>
      </c>
      <c r="E855" s="51">
        <f>E856</f>
        <v>5000</v>
      </c>
      <c r="F855" s="51"/>
      <c r="G855" s="51">
        <f>G856</f>
        <v>5000</v>
      </c>
    </row>
    <row r="856" spans="2:7" ht="12.75">
      <c r="B856" s="91"/>
      <c r="C856" s="66" t="s">
        <v>822</v>
      </c>
      <c r="D856" s="47" t="s">
        <v>825</v>
      </c>
      <c r="E856" s="60">
        <v>5000</v>
      </c>
      <c r="F856" s="60"/>
      <c r="G856" s="60">
        <v>5000</v>
      </c>
    </row>
    <row r="857" spans="2:7" ht="15">
      <c r="B857" s="14"/>
      <c r="C857" s="38" t="s">
        <v>135</v>
      </c>
      <c r="D857" s="125" t="s">
        <v>643</v>
      </c>
      <c r="E857" s="51">
        <f>E858</f>
        <v>25000</v>
      </c>
      <c r="F857" s="51"/>
      <c r="G857" s="51">
        <f>G858</f>
        <v>25000</v>
      </c>
    </row>
    <row r="858" spans="2:7" ht="12.75">
      <c r="B858" s="91"/>
      <c r="C858" s="66" t="s">
        <v>139</v>
      </c>
      <c r="D858" s="47" t="s">
        <v>825</v>
      </c>
      <c r="E858" s="60">
        <v>25000</v>
      </c>
      <c r="F858" s="60"/>
      <c r="G858" s="60">
        <v>25000</v>
      </c>
    </row>
    <row r="859" spans="2:7" ht="12.75">
      <c r="B859" s="14"/>
      <c r="C859" s="11"/>
      <c r="D859" s="83"/>
      <c r="E859" s="14"/>
      <c r="F859" s="14"/>
      <c r="G859" s="14"/>
    </row>
    <row r="860" spans="2:7" ht="12.75">
      <c r="B860" s="14"/>
      <c r="C860" s="11"/>
      <c r="D860" s="13"/>
      <c r="E860" s="14"/>
      <c r="F860" s="14"/>
      <c r="G860" s="14"/>
    </row>
    <row r="861" spans="2:7" ht="12.75">
      <c r="B861" s="14"/>
      <c r="C861" s="11"/>
      <c r="D861" s="13"/>
      <c r="E861" s="14"/>
      <c r="F861" s="14"/>
      <c r="G861" s="14"/>
    </row>
    <row r="862" spans="2:7" ht="12.75">
      <c r="B862" s="14"/>
      <c r="C862" s="11"/>
      <c r="D862" s="13"/>
      <c r="E862" s="14"/>
      <c r="F862" s="14"/>
      <c r="G862" s="14"/>
    </row>
    <row r="863" spans="2:7" ht="12.75">
      <c r="B863" s="14"/>
      <c r="C863" s="11"/>
      <c r="D863" s="13"/>
      <c r="E863" s="14"/>
      <c r="F863" s="14"/>
      <c r="G863" s="14"/>
    </row>
    <row r="864" spans="2:7" ht="12.75">
      <c r="B864" s="14"/>
      <c r="C864" s="11"/>
      <c r="D864" s="13"/>
      <c r="E864" s="14"/>
      <c r="F864" s="14"/>
      <c r="G864" s="14"/>
    </row>
    <row r="865" spans="2:7" ht="12.75">
      <c r="B865" s="14"/>
      <c r="C865" s="11"/>
      <c r="D865" s="13"/>
      <c r="E865" s="14"/>
      <c r="F865" s="14"/>
      <c r="G865" s="14"/>
    </row>
    <row r="866" spans="2:7" ht="12.75">
      <c r="B866" s="14"/>
      <c r="C866" s="38" t="s">
        <v>873</v>
      </c>
      <c r="D866" s="16" t="s">
        <v>874</v>
      </c>
      <c r="E866" s="48">
        <f>E853</f>
        <v>30000</v>
      </c>
      <c r="F866" s="48"/>
      <c r="G866" s="48">
        <f>G853</f>
        <v>30000</v>
      </c>
    </row>
    <row r="867" spans="2:7" ht="12.75">
      <c r="B867" s="14"/>
      <c r="C867" s="38"/>
      <c r="D867" s="18"/>
      <c r="E867" s="4"/>
      <c r="F867" s="4"/>
      <c r="G867" s="5"/>
    </row>
    <row r="868" spans="2:7" ht="12.75">
      <c r="B868" s="14"/>
      <c r="C868" s="38"/>
      <c r="D868" s="18"/>
      <c r="E868" s="19"/>
      <c r="F868" s="19"/>
      <c r="G868" s="20"/>
    </row>
    <row r="869" spans="2:7" ht="12.75">
      <c r="B869" s="14"/>
      <c r="C869" s="38"/>
      <c r="D869" s="18"/>
      <c r="E869" s="19"/>
      <c r="F869" s="19"/>
      <c r="G869" s="20"/>
    </row>
    <row r="870" spans="2:7" ht="12.75">
      <c r="B870" s="14"/>
      <c r="C870" s="38"/>
      <c r="D870" s="18"/>
      <c r="E870" s="19"/>
      <c r="F870" s="19"/>
      <c r="G870" s="20"/>
    </row>
    <row r="871" spans="2:7" ht="12.75">
      <c r="B871" s="14"/>
      <c r="C871" s="38"/>
      <c r="D871" s="18"/>
      <c r="E871" s="19"/>
      <c r="F871" s="19"/>
      <c r="G871" s="20"/>
    </row>
    <row r="872" spans="2:7" ht="12.75">
      <c r="B872" s="14"/>
      <c r="C872" s="38"/>
      <c r="D872" s="18"/>
      <c r="E872" s="19"/>
      <c r="F872" s="19"/>
      <c r="G872" s="20"/>
    </row>
    <row r="873" spans="2:7" ht="12.75">
      <c r="B873" s="14"/>
      <c r="C873" s="11"/>
      <c r="D873" s="21"/>
      <c r="E873" s="22"/>
      <c r="F873" s="22"/>
      <c r="G873" s="23"/>
    </row>
    <row r="874" spans="2:7" ht="12.75">
      <c r="B874" s="14"/>
      <c r="C874" s="11" t="s">
        <v>742</v>
      </c>
      <c r="D874" s="9" t="s">
        <v>828</v>
      </c>
      <c r="E874" s="10"/>
      <c r="F874" s="10"/>
      <c r="G874" s="11"/>
    </row>
    <row r="875" spans="2:7" ht="12.75">
      <c r="B875" s="14"/>
      <c r="C875" s="11" t="s">
        <v>744</v>
      </c>
      <c r="D875" s="9" t="s">
        <v>279</v>
      </c>
      <c r="E875" s="10"/>
      <c r="F875" s="10"/>
      <c r="G875" s="11"/>
    </row>
    <row r="876" spans="2:7" ht="12.75">
      <c r="B876" s="14"/>
      <c r="C876" s="11" t="s">
        <v>746</v>
      </c>
      <c r="D876" s="9" t="s">
        <v>924</v>
      </c>
      <c r="E876" s="10"/>
      <c r="F876" s="10"/>
      <c r="G876" s="11"/>
    </row>
    <row r="877" spans="2:7" ht="12.75">
      <c r="B877" s="14"/>
      <c r="C877" s="11" t="s">
        <v>748</v>
      </c>
      <c r="D877" s="9" t="s">
        <v>925</v>
      </c>
      <c r="E877" s="10"/>
      <c r="F877" s="10"/>
      <c r="G877" s="11"/>
    </row>
    <row r="878" spans="2:7" ht="12.75">
      <c r="B878" s="14"/>
      <c r="C878" s="11" t="s">
        <v>750</v>
      </c>
      <c r="D878" s="9" t="s">
        <v>362</v>
      </c>
      <c r="E878" s="10"/>
      <c r="F878" s="10"/>
      <c r="G878" s="11"/>
    </row>
    <row r="895" spans="3:7" ht="15.75">
      <c r="C895" s="222" t="s">
        <v>56</v>
      </c>
      <c r="D895" s="222"/>
      <c r="E895" s="222"/>
      <c r="F895" s="222"/>
      <c r="G895" s="222"/>
    </row>
    <row r="896" spans="3:7" ht="15.75">
      <c r="C896" s="1"/>
      <c r="D896" s="1"/>
      <c r="E896" s="1"/>
      <c r="F896" s="223" t="s">
        <v>57</v>
      </c>
      <c r="G896" s="223"/>
    </row>
    <row r="897" spans="2:7" ht="12.75">
      <c r="B897" s="13"/>
      <c r="C897" s="2" t="s">
        <v>58</v>
      </c>
      <c r="D897" s="3" t="s">
        <v>59</v>
      </c>
      <c r="E897" s="4"/>
      <c r="F897" s="4"/>
      <c r="G897" s="5"/>
    </row>
    <row r="898" spans="2:7" ht="12.75">
      <c r="B898" s="13"/>
      <c r="C898" s="130">
        <v>2057</v>
      </c>
      <c r="D898" s="6" t="s">
        <v>140</v>
      </c>
      <c r="E898" s="7"/>
      <c r="F898" s="7"/>
      <c r="G898" s="8"/>
    </row>
    <row r="899" spans="2:7" ht="12.75">
      <c r="B899" s="13"/>
      <c r="C899" s="2" t="s">
        <v>61</v>
      </c>
      <c r="D899" s="9"/>
      <c r="E899" s="10"/>
      <c r="F899" s="10"/>
      <c r="G899" s="11"/>
    </row>
    <row r="900" spans="2:7" ht="12.75">
      <c r="B900" s="13"/>
      <c r="C900" s="12" t="s">
        <v>62</v>
      </c>
      <c r="D900" s="12" t="s">
        <v>865</v>
      </c>
      <c r="E900" s="12" t="s">
        <v>866</v>
      </c>
      <c r="F900" s="12" t="s">
        <v>867</v>
      </c>
      <c r="G900" s="12" t="s">
        <v>868</v>
      </c>
    </row>
    <row r="901" spans="2:7" ht="15.75">
      <c r="B901" s="13"/>
      <c r="C901" s="15" t="s">
        <v>229</v>
      </c>
      <c r="D901" s="15" t="s">
        <v>869</v>
      </c>
      <c r="E901" s="50">
        <f>E902</f>
        <v>7500</v>
      </c>
      <c r="F901" s="14"/>
      <c r="G901" s="50">
        <f>G902</f>
        <v>7500</v>
      </c>
    </row>
    <row r="902" spans="2:7" ht="15">
      <c r="B902" s="13"/>
      <c r="C902" s="15" t="s">
        <v>219</v>
      </c>
      <c r="D902" s="15" t="s">
        <v>872</v>
      </c>
      <c r="E902" s="51">
        <f>E903</f>
        <v>7500</v>
      </c>
      <c r="F902" s="14"/>
      <c r="G902" s="51">
        <f>G903</f>
        <v>7500</v>
      </c>
    </row>
    <row r="903" spans="2:7" ht="12.75">
      <c r="B903" s="13"/>
      <c r="C903" s="15" t="s">
        <v>220</v>
      </c>
      <c r="D903" s="15" t="s">
        <v>875</v>
      </c>
      <c r="E903" s="35">
        <f>SUM(E904:E906)</f>
        <v>7500</v>
      </c>
      <c r="F903" s="14"/>
      <c r="G903" s="35">
        <f>SUM(G904:G906)</f>
        <v>7500</v>
      </c>
    </row>
    <row r="904" spans="2:7" ht="12.75">
      <c r="B904" s="13"/>
      <c r="C904" s="47" t="s">
        <v>222</v>
      </c>
      <c r="D904" s="47" t="s">
        <v>876</v>
      </c>
      <c r="E904" s="60">
        <v>3000</v>
      </c>
      <c r="F904" s="14"/>
      <c r="G904" s="60">
        <v>3000</v>
      </c>
    </row>
    <row r="905" spans="2:7" ht="12.75">
      <c r="B905" s="13"/>
      <c r="C905" s="47" t="s">
        <v>768</v>
      </c>
      <c r="D905" s="47" t="s">
        <v>228</v>
      </c>
      <c r="E905" s="60">
        <v>500</v>
      </c>
      <c r="F905" s="14"/>
      <c r="G905" s="60">
        <v>500</v>
      </c>
    </row>
    <row r="906" spans="2:7" ht="12.75">
      <c r="B906" s="13"/>
      <c r="C906" s="47" t="s">
        <v>221</v>
      </c>
      <c r="D906" s="47" t="s">
        <v>230</v>
      </c>
      <c r="E906" s="14">
        <v>4000</v>
      </c>
      <c r="F906" s="14"/>
      <c r="G906" s="14">
        <v>4000</v>
      </c>
    </row>
    <row r="907" spans="2:7" ht="12.75">
      <c r="B907" s="13"/>
      <c r="C907" s="15"/>
      <c r="D907" s="13"/>
      <c r="E907" s="14"/>
      <c r="F907" s="14"/>
      <c r="G907" s="14"/>
    </row>
    <row r="908" spans="2:7" ht="12.75">
      <c r="B908" s="13"/>
      <c r="C908" s="15"/>
      <c r="D908" s="13"/>
      <c r="E908" s="14"/>
      <c r="F908" s="14"/>
      <c r="G908" s="14"/>
    </row>
    <row r="909" spans="2:7" ht="12.75">
      <c r="B909" s="13"/>
      <c r="C909" s="15"/>
      <c r="D909" s="13"/>
      <c r="E909" s="14"/>
      <c r="F909" s="14"/>
      <c r="G909" s="14"/>
    </row>
    <row r="910" spans="2:7" ht="12.75">
      <c r="B910" s="13"/>
      <c r="C910" s="15"/>
      <c r="D910" s="13"/>
      <c r="E910" s="14"/>
      <c r="F910" s="14"/>
      <c r="G910" s="14"/>
    </row>
    <row r="911" spans="2:7" ht="12.75">
      <c r="B911" s="13"/>
      <c r="C911" s="15"/>
      <c r="D911" s="13"/>
      <c r="E911" s="14"/>
      <c r="F911" s="14"/>
      <c r="G911" s="14"/>
    </row>
    <row r="912" spans="2:7" ht="12.75">
      <c r="B912" s="13"/>
      <c r="C912" s="15"/>
      <c r="D912" s="13"/>
      <c r="E912" s="14"/>
      <c r="F912" s="14"/>
      <c r="G912" s="14"/>
    </row>
    <row r="913" spans="2:7" ht="12.75">
      <c r="B913" s="13"/>
      <c r="C913" s="13"/>
      <c r="D913" s="13"/>
      <c r="E913" s="14"/>
      <c r="F913" s="14"/>
      <c r="G913" s="14"/>
    </row>
    <row r="914" spans="2:7" ht="12.75">
      <c r="B914" s="13"/>
      <c r="C914" s="13"/>
      <c r="D914" s="13"/>
      <c r="E914" s="14"/>
      <c r="F914" s="14"/>
      <c r="G914" s="14"/>
    </row>
    <row r="915" spans="2:7" ht="12.75">
      <c r="B915" s="13"/>
      <c r="C915" s="13"/>
      <c r="D915" s="13"/>
      <c r="E915" s="14"/>
      <c r="F915" s="14"/>
      <c r="G915" s="14"/>
    </row>
    <row r="916" spans="2:7" ht="12.75">
      <c r="B916" s="13"/>
      <c r="C916" s="13"/>
      <c r="D916" s="13"/>
      <c r="E916" s="14"/>
      <c r="F916" s="14"/>
      <c r="G916" s="14"/>
    </row>
    <row r="917" spans="2:7" ht="12.75">
      <c r="B917" s="13"/>
      <c r="C917" s="13"/>
      <c r="D917" s="13"/>
      <c r="E917" s="14"/>
      <c r="F917" s="14"/>
      <c r="G917" s="14"/>
    </row>
    <row r="918" spans="2:7" ht="15">
      <c r="B918" s="14"/>
      <c r="C918" s="15" t="s">
        <v>873</v>
      </c>
      <c r="D918" s="16" t="s">
        <v>874</v>
      </c>
      <c r="E918" s="56">
        <f>E901</f>
        <v>7500</v>
      </c>
      <c r="F918" s="17"/>
      <c r="G918" s="56">
        <f>G901</f>
        <v>7500</v>
      </c>
    </row>
    <row r="919" spans="2:7" ht="12.75">
      <c r="B919" s="13"/>
      <c r="C919" s="15"/>
      <c r="D919" s="18"/>
      <c r="E919" s="4"/>
      <c r="F919" s="4"/>
      <c r="G919" s="5"/>
    </row>
    <row r="920" spans="2:7" ht="12.75">
      <c r="B920" s="13"/>
      <c r="C920" s="15"/>
      <c r="D920" s="18"/>
      <c r="E920" s="19"/>
      <c r="F920" s="19"/>
      <c r="G920" s="20"/>
    </row>
    <row r="921" spans="2:7" ht="12.75">
      <c r="B921" s="13"/>
      <c r="C921" s="15"/>
      <c r="D921" s="18"/>
      <c r="E921" s="19"/>
      <c r="F921" s="19"/>
      <c r="G921" s="20"/>
    </row>
    <row r="922" spans="2:7" ht="12.75">
      <c r="B922" s="13"/>
      <c r="C922" s="15"/>
      <c r="D922" s="18"/>
      <c r="E922" s="19"/>
      <c r="F922" s="19"/>
      <c r="G922" s="20"/>
    </row>
    <row r="923" spans="2:7" ht="12.75">
      <c r="B923" s="13"/>
      <c r="C923" s="13" t="s">
        <v>742</v>
      </c>
      <c r="D923" s="9" t="s">
        <v>828</v>
      </c>
      <c r="E923" s="19"/>
      <c r="F923" s="19"/>
      <c r="G923" s="20"/>
    </row>
    <row r="924" spans="2:7" ht="12.75">
      <c r="B924" s="13"/>
      <c r="C924" s="13" t="s">
        <v>744</v>
      </c>
      <c r="D924" s="9" t="s">
        <v>279</v>
      </c>
      <c r="E924" s="19"/>
      <c r="F924" s="19"/>
      <c r="G924" s="20"/>
    </row>
    <row r="925" spans="2:7" ht="12.75">
      <c r="B925" s="13"/>
      <c r="C925" s="13" t="s">
        <v>746</v>
      </c>
      <c r="D925" s="9" t="s">
        <v>924</v>
      </c>
      <c r="E925" s="22"/>
      <c r="F925" s="22"/>
      <c r="G925" s="23"/>
    </row>
    <row r="926" spans="2:7" ht="12.75">
      <c r="B926" s="13"/>
      <c r="C926" s="13" t="s">
        <v>748</v>
      </c>
      <c r="D926" s="9" t="s">
        <v>925</v>
      </c>
      <c r="E926" s="22"/>
      <c r="F926" s="22"/>
      <c r="G926" s="23"/>
    </row>
    <row r="927" spans="2:7" ht="12.75">
      <c r="B927" s="13"/>
      <c r="C927" s="13" t="s">
        <v>750</v>
      </c>
      <c r="D927" s="9" t="s">
        <v>617</v>
      </c>
      <c r="E927" s="10"/>
      <c r="F927" s="10"/>
      <c r="G927" s="11"/>
    </row>
  </sheetData>
  <sheetProtection/>
  <mergeCells count="35">
    <mergeCell ref="F848:G848"/>
    <mergeCell ref="C895:G895"/>
    <mergeCell ref="F896:G896"/>
    <mergeCell ref="C752:G752"/>
    <mergeCell ref="C799:G799"/>
    <mergeCell ref="F800:G800"/>
    <mergeCell ref="F661:G661"/>
    <mergeCell ref="F707:G707"/>
    <mergeCell ref="C847:G847"/>
    <mergeCell ref="C614:G614"/>
    <mergeCell ref="F615:G615"/>
    <mergeCell ref="F569:G569"/>
    <mergeCell ref="F381:G381"/>
    <mergeCell ref="F526:G526"/>
    <mergeCell ref="C568:G568"/>
    <mergeCell ref="C525:G525"/>
    <mergeCell ref="F429:G429"/>
    <mergeCell ref="C474:G474"/>
    <mergeCell ref="C334:G334"/>
    <mergeCell ref="C428:G428"/>
    <mergeCell ref="C50:G50"/>
    <mergeCell ref="F51:G51"/>
    <mergeCell ref="C98:G98"/>
    <mergeCell ref="F335:G335"/>
    <mergeCell ref="F287:G287"/>
    <mergeCell ref="F193:G193"/>
    <mergeCell ref="F99:G99"/>
    <mergeCell ref="C380:G380"/>
    <mergeCell ref="C1:G1"/>
    <mergeCell ref="F2:G2"/>
    <mergeCell ref="C286:G286"/>
    <mergeCell ref="C146:G146"/>
    <mergeCell ref="F147:G147"/>
    <mergeCell ref="C239:G239"/>
    <mergeCell ref="C192:G192"/>
  </mergeCells>
  <printOptions horizontalCentered="1" verticalCentered="1"/>
  <pageMargins left="0.3937007874015748" right="0.5905511811023623" top="0.5118110236220472" bottom="0.5905511811023623" header="0.35433070866141736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G888"/>
  <sheetViews>
    <sheetView showGridLines="0" zoomScale="75" zoomScaleNormal="75" zoomScalePageLayoutView="0" workbookViewId="0" topLeftCell="D22">
      <selection activeCell="D664" sqref="D664"/>
    </sheetView>
  </sheetViews>
  <sheetFormatPr defaultColWidth="9.140625" defaultRowHeight="12.75"/>
  <cols>
    <col min="1" max="1" width="0.9921875" style="0" hidden="1" customWidth="1"/>
    <col min="2" max="2" width="14.57421875" style="0" customWidth="1"/>
    <col min="3" max="3" width="23.28125" style="0" customWidth="1"/>
    <col min="4" max="4" width="59.8515625" style="0" customWidth="1"/>
    <col min="5" max="5" width="18.140625" style="0" customWidth="1"/>
    <col min="6" max="6" width="17.421875" style="0" customWidth="1"/>
    <col min="7" max="7" width="21.140625" style="0" customWidth="1"/>
  </cols>
  <sheetData>
    <row r="1" spans="3:7" ht="15.75">
      <c r="C1" s="222" t="s">
        <v>56</v>
      </c>
      <c r="D1" s="222"/>
      <c r="E1" s="222"/>
      <c r="F1" s="222"/>
      <c r="G1" s="222"/>
    </row>
    <row r="2" spans="3:7" ht="15.75">
      <c r="C2" s="1"/>
      <c r="D2" s="1"/>
      <c r="E2" s="1"/>
      <c r="F2" s="223" t="s">
        <v>57</v>
      </c>
      <c r="G2" s="223"/>
    </row>
    <row r="3" spans="2:7" ht="12.75">
      <c r="B3" s="14"/>
      <c r="C3" s="2" t="s">
        <v>58</v>
      </c>
      <c r="D3" s="3" t="s">
        <v>59</v>
      </c>
      <c r="E3" s="4"/>
      <c r="F3" s="4"/>
      <c r="G3" s="5"/>
    </row>
    <row r="4" spans="2:7" ht="12.75">
      <c r="B4" s="14"/>
      <c r="C4" s="130">
        <v>1022</v>
      </c>
      <c r="D4" s="6" t="s">
        <v>317</v>
      </c>
      <c r="E4" s="7"/>
      <c r="F4" s="7"/>
      <c r="G4" s="8"/>
    </row>
    <row r="5" spans="2:7" ht="12.75">
      <c r="B5" s="14"/>
      <c r="C5" s="2" t="s">
        <v>61</v>
      </c>
      <c r="D5" s="9"/>
      <c r="E5" s="10"/>
      <c r="F5" s="10"/>
      <c r="G5" s="11"/>
    </row>
    <row r="6" spans="2:7" ht="12.75">
      <c r="B6" s="14"/>
      <c r="C6" s="12" t="s">
        <v>62</v>
      </c>
      <c r="D6" s="12" t="s">
        <v>865</v>
      </c>
      <c r="E6" s="12" t="s">
        <v>866</v>
      </c>
      <c r="F6" s="12" t="s">
        <v>867</v>
      </c>
      <c r="G6" s="12" t="s">
        <v>868</v>
      </c>
    </row>
    <row r="7" spans="2:7" ht="18">
      <c r="B7" s="14"/>
      <c r="C7" s="38" t="s">
        <v>216</v>
      </c>
      <c r="D7" s="15" t="s">
        <v>751</v>
      </c>
      <c r="E7" s="52">
        <f aca="true" t="shared" si="0" ref="E7:G8">E8</f>
        <v>8000</v>
      </c>
      <c r="F7" s="52"/>
      <c r="G7" s="52">
        <f t="shared" si="0"/>
        <v>8000</v>
      </c>
    </row>
    <row r="8" spans="2:7" ht="15.75">
      <c r="B8" s="14"/>
      <c r="C8" s="38" t="s">
        <v>217</v>
      </c>
      <c r="D8" s="15" t="s">
        <v>752</v>
      </c>
      <c r="E8" s="50">
        <f t="shared" si="0"/>
        <v>8000</v>
      </c>
      <c r="F8" s="50"/>
      <c r="G8" s="50">
        <f t="shared" si="0"/>
        <v>8000</v>
      </c>
    </row>
    <row r="9" spans="2:7" ht="12.75">
      <c r="B9" s="14" t="s">
        <v>714</v>
      </c>
      <c r="C9" s="38" t="s">
        <v>218</v>
      </c>
      <c r="D9" s="15" t="s">
        <v>875</v>
      </c>
      <c r="E9" s="35">
        <f>E10+E11</f>
        <v>8000</v>
      </c>
      <c r="F9" s="35"/>
      <c r="G9" s="35">
        <f>G10+G11</f>
        <v>8000</v>
      </c>
    </row>
    <row r="10" spans="2:7" ht="12.75">
      <c r="B10" s="91" t="s">
        <v>712</v>
      </c>
      <c r="C10" s="66" t="s">
        <v>822</v>
      </c>
      <c r="D10" s="47" t="s">
        <v>825</v>
      </c>
      <c r="E10" s="14">
        <v>8000</v>
      </c>
      <c r="F10" s="14"/>
      <c r="G10" s="14">
        <v>8000</v>
      </c>
    </row>
    <row r="11" spans="2:7" ht="12.75">
      <c r="B11" s="91"/>
      <c r="C11" s="13"/>
      <c r="D11" s="13"/>
      <c r="E11" s="14"/>
      <c r="F11" s="14"/>
      <c r="G11" s="14"/>
    </row>
    <row r="12" spans="2:7" ht="12.75">
      <c r="B12" s="14"/>
      <c r="C12" s="13"/>
      <c r="D12" s="13"/>
      <c r="E12" s="14"/>
      <c r="F12" s="14"/>
      <c r="G12" s="14"/>
    </row>
    <row r="13" spans="2:7" ht="12.75">
      <c r="B13" s="14"/>
      <c r="C13" s="13"/>
      <c r="D13" s="13"/>
      <c r="E13" s="14"/>
      <c r="F13" s="14"/>
      <c r="G13" s="14"/>
    </row>
    <row r="14" spans="2:7" ht="12.75">
      <c r="B14" s="14"/>
      <c r="C14" s="13"/>
      <c r="D14" s="13"/>
      <c r="E14" s="14"/>
      <c r="F14" s="14"/>
      <c r="G14" s="14"/>
    </row>
    <row r="15" spans="2:7" ht="12.75">
      <c r="B15" s="14"/>
      <c r="C15" s="13"/>
      <c r="D15" s="83"/>
      <c r="E15" s="14"/>
      <c r="F15" s="14"/>
      <c r="G15" s="14"/>
    </row>
    <row r="16" spans="2:7" ht="12.75">
      <c r="B16" s="14"/>
      <c r="C16" s="13"/>
      <c r="D16" s="13"/>
      <c r="E16" s="14"/>
      <c r="F16" s="14"/>
      <c r="G16" s="14"/>
    </row>
    <row r="17" spans="2:7" ht="12.75">
      <c r="B17" s="14"/>
      <c r="C17" s="13"/>
      <c r="D17" s="13"/>
      <c r="E17" s="14"/>
      <c r="F17" s="14"/>
      <c r="G17" s="14"/>
    </row>
    <row r="18" spans="2:7" ht="12.75">
      <c r="B18" s="14"/>
      <c r="C18" s="13"/>
      <c r="D18" s="13"/>
      <c r="E18" s="14"/>
      <c r="F18" s="14"/>
      <c r="G18" s="14"/>
    </row>
    <row r="19" spans="2:7" ht="12.75">
      <c r="B19" s="14"/>
      <c r="C19" s="13"/>
      <c r="D19" s="13"/>
      <c r="E19" s="14"/>
      <c r="F19" s="14"/>
      <c r="G19" s="14"/>
    </row>
    <row r="20" spans="2:7" ht="12.75">
      <c r="B20" s="14"/>
      <c r="C20" s="13"/>
      <c r="D20" s="13"/>
      <c r="E20" s="14"/>
      <c r="F20" s="14"/>
      <c r="G20" s="14"/>
    </row>
    <row r="21" spans="2:7" ht="12.75">
      <c r="B21" s="14"/>
      <c r="C21" s="13"/>
      <c r="D21" s="13"/>
      <c r="E21" s="14"/>
      <c r="F21" s="14"/>
      <c r="G21" s="14"/>
    </row>
    <row r="22" spans="2:7" ht="12.75">
      <c r="B22" s="14"/>
      <c r="C22" s="13"/>
      <c r="D22" s="13"/>
      <c r="E22" s="14"/>
      <c r="F22" s="14"/>
      <c r="G22" s="14"/>
    </row>
    <row r="23" spans="2:7" ht="12.75">
      <c r="B23" s="14"/>
      <c r="C23" s="13"/>
      <c r="D23" s="13"/>
      <c r="E23" s="14"/>
      <c r="F23" s="14"/>
      <c r="G23" s="14"/>
    </row>
    <row r="24" spans="2:7" ht="12.75">
      <c r="B24" s="14"/>
      <c r="C24" s="13"/>
      <c r="D24" s="13"/>
      <c r="E24" s="14"/>
      <c r="F24" s="14"/>
      <c r="G24" s="14"/>
    </row>
    <row r="25" spans="2:7" ht="12.75">
      <c r="B25" s="14"/>
      <c r="C25" s="13"/>
      <c r="D25" s="13"/>
      <c r="E25" s="14"/>
      <c r="F25" s="14"/>
      <c r="G25" s="14"/>
    </row>
    <row r="26" spans="2:7" ht="12.75">
      <c r="B26" s="14"/>
      <c r="C26" s="13"/>
      <c r="D26" s="13"/>
      <c r="E26" s="14"/>
      <c r="F26" s="14"/>
      <c r="G26" s="14"/>
    </row>
    <row r="27" spans="2:7" ht="12.75">
      <c r="B27" s="14"/>
      <c r="C27" s="13"/>
      <c r="D27" s="13"/>
      <c r="E27" s="14"/>
      <c r="F27" s="14"/>
      <c r="G27" s="14"/>
    </row>
    <row r="28" spans="2:7" ht="12.75">
      <c r="B28" s="14"/>
      <c r="C28" s="15" t="s">
        <v>873</v>
      </c>
      <c r="D28" s="16" t="s">
        <v>874</v>
      </c>
      <c r="E28" s="48">
        <f>E7</f>
        <v>8000</v>
      </c>
      <c r="F28" s="48"/>
      <c r="G28" s="48">
        <f>G7</f>
        <v>8000</v>
      </c>
    </row>
    <row r="29" spans="2:7" ht="12.75">
      <c r="B29" s="14"/>
      <c r="C29" s="15"/>
      <c r="D29" s="18"/>
      <c r="E29" s="4"/>
      <c r="F29" s="4"/>
      <c r="G29" s="5"/>
    </row>
    <row r="30" spans="2:7" ht="12.75">
      <c r="B30" s="14"/>
      <c r="C30" s="15"/>
      <c r="D30" s="18"/>
      <c r="E30" s="19"/>
      <c r="F30" s="19"/>
      <c r="G30" s="20"/>
    </row>
    <row r="31" spans="2:7" ht="12.75">
      <c r="B31" s="14"/>
      <c r="C31" s="15"/>
      <c r="D31" s="18"/>
      <c r="E31" s="19"/>
      <c r="F31" s="19"/>
      <c r="G31" s="20"/>
    </row>
    <row r="32" spans="2:7" ht="12.75">
      <c r="B32" s="14"/>
      <c r="C32" s="15"/>
      <c r="D32" s="18"/>
      <c r="E32" s="19"/>
      <c r="F32" s="19"/>
      <c r="G32" s="20"/>
    </row>
    <row r="33" spans="2:7" ht="12.75">
      <c r="B33" s="14"/>
      <c r="C33" s="15"/>
      <c r="D33" s="18"/>
      <c r="E33" s="19"/>
      <c r="F33" s="19"/>
      <c r="G33" s="20"/>
    </row>
    <row r="34" spans="2:7" ht="12.75">
      <c r="B34" s="14"/>
      <c r="C34" s="15"/>
      <c r="D34" s="18"/>
      <c r="E34" s="19"/>
      <c r="F34" s="19"/>
      <c r="G34" s="20"/>
    </row>
    <row r="35" spans="2:7" ht="13.5" customHeight="1">
      <c r="B35" s="14"/>
      <c r="C35" s="13"/>
      <c r="D35" s="21"/>
      <c r="E35" s="22"/>
      <c r="F35" s="22"/>
      <c r="G35" s="23"/>
    </row>
    <row r="36" spans="2:7" ht="12.75">
      <c r="B36" s="14"/>
      <c r="C36" s="13"/>
      <c r="D36" s="21"/>
      <c r="E36" s="22"/>
      <c r="F36" s="22"/>
      <c r="G36" s="23"/>
    </row>
    <row r="37" spans="2:7" ht="12.75">
      <c r="B37" s="14"/>
      <c r="C37" s="13" t="s">
        <v>742</v>
      </c>
      <c r="D37" s="9" t="s">
        <v>92</v>
      </c>
      <c r="E37" s="10"/>
      <c r="F37" s="10"/>
      <c r="G37" s="11"/>
    </row>
    <row r="38" spans="2:7" ht="12.75">
      <c r="B38" s="14"/>
      <c r="C38" s="13" t="s">
        <v>744</v>
      </c>
      <c r="D38" s="9" t="s">
        <v>115</v>
      </c>
      <c r="E38" s="10"/>
      <c r="F38" s="10"/>
      <c r="G38" s="11"/>
    </row>
    <row r="39" spans="2:7" ht="12.75">
      <c r="B39" s="14"/>
      <c r="C39" s="13" t="s">
        <v>746</v>
      </c>
      <c r="D39" s="9" t="s">
        <v>900</v>
      </c>
      <c r="E39" s="10"/>
      <c r="F39" s="10"/>
      <c r="G39" s="11"/>
    </row>
    <row r="40" spans="2:7" ht="12.75">
      <c r="B40" s="14"/>
      <c r="C40" s="13" t="s">
        <v>748</v>
      </c>
      <c r="D40" s="9" t="s">
        <v>925</v>
      </c>
      <c r="E40" s="10"/>
      <c r="F40" s="10"/>
      <c r="G40" s="11"/>
    </row>
    <row r="41" spans="2:7" ht="12.75">
      <c r="B41" s="14"/>
      <c r="C41" s="13" t="s">
        <v>750</v>
      </c>
      <c r="D41" s="9" t="s">
        <v>362</v>
      </c>
      <c r="E41" s="10"/>
      <c r="F41" s="10"/>
      <c r="G41" s="11"/>
    </row>
    <row r="43" spans="4:7" ht="12.75">
      <c r="D43" s="156"/>
      <c r="E43" s="157"/>
      <c r="G43" s="179" t="s">
        <v>436</v>
      </c>
    </row>
    <row r="44" spans="4:7" ht="12.75">
      <c r="D44" t="s">
        <v>242</v>
      </c>
      <c r="E44" s="45">
        <f>E28+E76+E121+E174+E219+E267+E316+E366+E413+E447+E499+E547+E595+E637+E686+E732+E780+E829+E875</f>
        <v>515700</v>
      </c>
      <c r="G44" s="180">
        <f>G28+G76+G121+G174+G219+G267+G316+G366+G413+G447+G499+G547+G595+G637+G686+G732+G780+G829+G875</f>
        <v>663503</v>
      </c>
    </row>
    <row r="45" spans="4:7" ht="12.75">
      <c r="D45" t="s">
        <v>169</v>
      </c>
      <c r="E45" s="45">
        <f>F316+F447+F829</f>
        <v>147803</v>
      </c>
      <c r="G45" s="45"/>
    </row>
    <row r="46" ht="12.75">
      <c r="G46" s="45"/>
    </row>
    <row r="47" spans="4:5" ht="12.75">
      <c r="D47" s="79" t="s">
        <v>770</v>
      </c>
      <c r="E47" s="112">
        <f>E44+E45</f>
        <v>663503</v>
      </c>
    </row>
    <row r="55" spans="3:7" ht="15.75">
      <c r="C55" s="222" t="s">
        <v>56</v>
      </c>
      <c r="D55" s="222"/>
      <c r="E55" s="222"/>
      <c r="F55" s="222"/>
      <c r="G55" s="222"/>
    </row>
    <row r="56" spans="3:7" ht="15.75">
      <c r="C56" s="1"/>
      <c r="D56" s="1"/>
      <c r="E56" s="1"/>
      <c r="F56" s="223" t="s">
        <v>57</v>
      </c>
      <c r="G56" s="223"/>
    </row>
    <row r="57" spans="2:7" ht="12.75">
      <c r="B57" s="13"/>
      <c r="C57" s="2" t="s">
        <v>58</v>
      </c>
      <c r="D57" s="3" t="s">
        <v>59</v>
      </c>
      <c r="E57" s="4"/>
      <c r="F57" s="4"/>
      <c r="G57" s="5"/>
    </row>
    <row r="58" spans="2:7" ht="12.75">
      <c r="B58" s="13"/>
      <c r="C58" s="130">
        <v>2060</v>
      </c>
      <c r="D58" s="6" t="s">
        <v>78</v>
      </c>
      <c r="E58" s="7"/>
      <c r="F58" s="7"/>
      <c r="G58" s="8"/>
    </row>
    <row r="59" spans="2:7" ht="12.75">
      <c r="B59" s="13"/>
      <c r="C59" s="2" t="s">
        <v>61</v>
      </c>
      <c r="D59" s="9"/>
      <c r="E59" s="10"/>
      <c r="F59" s="10"/>
      <c r="G59" s="11"/>
    </row>
    <row r="60" spans="2:7" ht="12.75">
      <c r="B60" s="13"/>
      <c r="C60" s="12" t="s">
        <v>62</v>
      </c>
      <c r="D60" s="12" t="s">
        <v>865</v>
      </c>
      <c r="E60" s="12" t="s">
        <v>866</v>
      </c>
      <c r="F60" s="12" t="s">
        <v>867</v>
      </c>
      <c r="G60" s="12" t="s">
        <v>868</v>
      </c>
    </row>
    <row r="61" spans="2:7" ht="15.75">
      <c r="B61" s="13"/>
      <c r="C61" s="15" t="s">
        <v>882</v>
      </c>
      <c r="D61" s="15" t="s">
        <v>869</v>
      </c>
      <c r="E61" s="50">
        <f>E62</f>
        <v>29000</v>
      </c>
      <c r="F61" s="14"/>
      <c r="G61" s="50">
        <f>G62</f>
        <v>29000</v>
      </c>
    </row>
    <row r="62" spans="2:7" ht="15">
      <c r="B62" s="13"/>
      <c r="C62" s="15" t="s">
        <v>887</v>
      </c>
      <c r="D62" s="15" t="s">
        <v>872</v>
      </c>
      <c r="E62" s="51">
        <f>E63</f>
        <v>29000</v>
      </c>
      <c r="F62" s="14"/>
      <c r="G62" s="51">
        <f>G63</f>
        <v>29000</v>
      </c>
    </row>
    <row r="63" spans="2:7" ht="12.75">
      <c r="B63" s="13"/>
      <c r="C63" s="15" t="s">
        <v>892</v>
      </c>
      <c r="D63" s="15" t="s">
        <v>875</v>
      </c>
      <c r="E63" s="35">
        <f>E64+E65+E66</f>
        <v>29000</v>
      </c>
      <c r="F63" s="14"/>
      <c r="G63" s="35">
        <f>G64+G65+G66</f>
        <v>29000</v>
      </c>
    </row>
    <row r="64" spans="2:7" ht="12.75">
      <c r="B64" s="13"/>
      <c r="C64" s="47" t="s">
        <v>894</v>
      </c>
      <c r="D64" s="47" t="s">
        <v>876</v>
      </c>
      <c r="E64" s="60">
        <v>21000</v>
      </c>
      <c r="F64" s="14"/>
      <c r="G64" s="60">
        <v>21000</v>
      </c>
    </row>
    <row r="65" spans="2:7" ht="12.75">
      <c r="B65" s="13"/>
      <c r="C65" s="47" t="s">
        <v>227</v>
      </c>
      <c r="D65" s="47" t="s">
        <v>877</v>
      </c>
      <c r="E65" s="14">
        <v>1000</v>
      </c>
      <c r="F65" s="14"/>
      <c r="G65" s="14">
        <v>1000</v>
      </c>
    </row>
    <row r="66" spans="2:7" ht="12.75">
      <c r="B66" s="13"/>
      <c r="C66" s="13" t="s">
        <v>898</v>
      </c>
      <c r="D66" s="13" t="s">
        <v>213</v>
      </c>
      <c r="E66" s="14">
        <v>7000</v>
      </c>
      <c r="F66" s="14"/>
      <c r="G66" s="14">
        <v>7000</v>
      </c>
    </row>
    <row r="67" spans="2:7" ht="12.75">
      <c r="B67" s="13"/>
      <c r="C67" s="13"/>
      <c r="D67" s="13"/>
      <c r="E67" s="14"/>
      <c r="F67" s="14"/>
      <c r="G67" s="14"/>
    </row>
    <row r="68" spans="2:7" ht="12.75">
      <c r="B68" s="13"/>
      <c r="C68" s="13"/>
      <c r="D68" s="13"/>
      <c r="E68" s="14"/>
      <c r="F68" s="14"/>
      <c r="G68" s="14"/>
    </row>
    <row r="69" spans="2:7" ht="12.75">
      <c r="B69" s="13"/>
      <c r="C69" s="13"/>
      <c r="D69" s="13"/>
      <c r="E69" s="14"/>
      <c r="F69" s="14"/>
      <c r="G69" s="14"/>
    </row>
    <row r="70" spans="2:7" ht="12.75">
      <c r="B70" s="13"/>
      <c r="C70" s="13"/>
      <c r="D70" s="13"/>
      <c r="E70" s="14"/>
      <c r="F70" s="14"/>
      <c r="G70" s="14"/>
    </row>
    <row r="71" spans="2:7" ht="12.75">
      <c r="B71" s="13"/>
      <c r="C71" s="13"/>
      <c r="D71" s="13"/>
      <c r="E71" s="14"/>
      <c r="F71" s="14"/>
      <c r="G71" s="14"/>
    </row>
    <row r="72" spans="2:7" ht="12.75">
      <c r="B72" s="13"/>
      <c r="C72" s="13"/>
      <c r="D72" s="13"/>
      <c r="E72" s="14"/>
      <c r="F72" s="14"/>
      <c r="G72" s="14"/>
    </row>
    <row r="73" spans="2:7" ht="12.75">
      <c r="B73" s="13"/>
      <c r="C73" s="13"/>
      <c r="D73" s="13"/>
      <c r="E73" s="14"/>
      <c r="F73" s="14"/>
      <c r="G73" s="14"/>
    </row>
    <row r="74" spans="2:7" ht="12.75">
      <c r="B74" s="13"/>
      <c r="C74" s="13"/>
      <c r="D74" s="13"/>
      <c r="E74" s="14"/>
      <c r="F74" s="14"/>
      <c r="G74" s="14"/>
    </row>
    <row r="75" spans="2:7" ht="12.75">
      <c r="B75" s="13"/>
      <c r="C75" s="13"/>
      <c r="D75" s="13"/>
      <c r="E75" s="14"/>
      <c r="F75" s="14"/>
      <c r="G75" s="14"/>
    </row>
    <row r="76" spans="2:7" ht="15">
      <c r="B76" s="13"/>
      <c r="C76" s="15" t="s">
        <v>873</v>
      </c>
      <c r="D76" s="16" t="s">
        <v>874</v>
      </c>
      <c r="E76" s="56">
        <f>E61</f>
        <v>29000</v>
      </c>
      <c r="F76" s="17"/>
      <c r="G76" s="56">
        <f>G61</f>
        <v>29000</v>
      </c>
    </row>
    <row r="77" spans="2:7" ht="12.75">
      <c r="B77" s="14"/>
      <c r="C77" s="15"/>
      <c r="D77" s="18"/>
      <c r="E77" s="4"/>
      <c r="F77" s="4"/>
      <c r="G77" s="5"/>
    </row>
    <row r="78" spans="2:7" ht="12.75">
      <c r="B78" s="14"/>
      <c r="C78" s="15"/>
      <c r="D78" s="18"/>
      <c r="E78" s="19"/>
      <c r="F78" s="19"/>
      <c r="G78" s="20"/>
    </row>
    <row r="79" spans="2:7" ht="12.75">
      <c r="B79" s="14"/>
      <c r="C79" s="15"/>
      <c r="D79" s="18"/>
      <c r="E79" s="19"/>
      <c r="F79" s="19"/>
      <c r="G79" s="20"/>
    </row>
    <row r="80" spans="2:7" ht="12.75">
      <c r="B80" s="35"/>
      <c r="C80" s="15"/>
      <c r="D80" s="18"/>
      <c r="E80" s="19"/>
      <c r="F80" s="19"/>
      <c r="G80" s="20"/>
    </row>
    <row r="81" spans="2:7" ht="12.75">
      <c r="B81" s="13"/>
      <c r="C81" s="13" t="s">
        <v>742</v>
      </c>
      <c r="D81" s="9" t="s">
        <v>92</v>
      </c>
      <c r="E81" s="19"/>
      <c r="F81" s="19"/>
      <c r="G81" s="20"/>
    </row>
    <row r="82" spans="2:7" ht="12.75">
      <c r="B82" s="13"/>
      <c r="C82" s="13" t="s">
        <v>744</v>
      </c>
      <c r="D82" s="9" t="s">
        <v>115</v>
      </c>
      <c r="E82" s="19"/>
      <c r="F82" s="19"/>
      <c r="G82" s="20"/>
    </row>
    <row r="83" spans="2:7" ht="12.75">
      <c r="B83" s="13"/>
      <c r="C83" s="13" t="s">
        <v>746</v>
      </c>
      <c r="D83" s="9" t="s">
        <v>924</v>
      </c>
      <c r="E83" s="22"/>
      <c r="F83" s="22"/>
      <c r="G83" s="23"/>
    </row>
    <row r="84" spans="2:7" ht="12.75">
      <c r="B84" s="13"/>
      <c r="C84" s="13" t="s">
        <v>748</v>
      </c>
      <c r="D84" s="9" t="s">
        <v>925</v>
      </c>
      <c r="E84" s="22"/>
      <c r="F84" s="22"/>
      <c r="G84" s="23"/>
    </row>
    <row r="85" spans="2:7" ht="12.75">
      <c r="B85" s="13"/>
      <c r="C85" s="13" t="s">
        <v>750</v>
      </c>
      <c r="D85" s="9" t="s">
        <v>359</v>
      </c>
      <c r="E85" s="10"/>
      <c r="F85" s="10"/>
      <c r="G85" s="11"/>
    </row>
    <row r="101" spans="3:7" ht="15.75">
      <c r="C101" s="223" t="s">
        <v>779</v>
      </c>
      <c r="D101" s="223"/>
      <c r="E101" s="223"/>
      <c r="F101" s="223"/>
      <c r="G101" s="223"/>
    </row>
    <row r="102" spans="2:7" ht="12.75">
      <c r="B102" s="14"/>
      <c r="C102" s="2" t="s">
        <v>58</v>
      </c>
      <c r="D102" s="3" t="s">
        <v>59</v>
      </c>
      <c r="E102" s="4"/>
      <c r="F102" s="4"/>
      <c r="G102" s="5"/>
    </row>
    <row r="103" spans="2:7" ht="12.75">
      <c r="B103" s="14"/>
      <c r="C103" s="130">
        <v>2059</v>
      </c>
      <c r="D103" s="6" t="s">
        <v>827</v>
      </c>
      <c r="E103" s="7"/>
      <c r="F103" s="7"/>
      <c r="G103" s="8"/>
    </row>
    <row r="104" spans="2:7" ht="12.75">
      <c r="B104" s="14"/>
      <c r="C104" s="2" t="s">
        <v>61</v>
      </c>
      <c r="D104" s="9"/>
      <c r="E104" s="10"/>
      <c r="F104" s="10"/>
      <c r="G104" s="11"/>
    </row>
    <row r="105" spans="2:7" ht="12.75">
      <c r="B105" s="14"/>
      <c r="C105" s="12" t="s">
        <v>62</v>
      </c>
      <c r="D105" s="12" t="s">
        <v>865</v>
      </c>
      <c r="E105" s="12" t="s">
        <v>866</v>
      </c>
      <c r="F105" s="12" t="s">
        <v>867</v>
      </c>
      <c r="G105" s="12" t="s">
        <v>868</v>
      </c>
    </row>
    <row r="106" spans="2:7" ht="12.75">
      <c r="B106" s="14"/>
      <c r="C106" s="38" t="s">
        <v>882</v>
      </c>
      <c r="D106" s="15" t="s">
        <v>869</v>
      </c>
      <c r="E106" s="35">
        <f>E107+E111</f>
        <v>219900</v>
      </c>
      <c r="F106" s="14"/>
      <c r="G106" s="35">
        <f>G107+G111</f>
        <v>219900</v>
      </c>
    </row>
    <row r="107" spans="2:7" ht="12.75">
      <c r="B107" s="14"/>
      <c r="C107" s="38" t="s">
        <v>883</v>
      </c>
      <c r="D107" s="15" t="s">
        <v>870</v>
      </c>
      <c r="E107" s="35">
        <f>E108</f>
        <v>196500</v>
      </c>
      <c r="F107" s="14"/>
      <c r="G107" s="35">
        <f>G108</f>
        <v>196500</v>
      </c>
    </row>
    <row r="108" spans="2:7" ht="12.75">
      <c r="B108" s="14"/>
      <c r="C108" s="38" t="s">
        <v>889</v>
      </c>
      <c r="D108" s="15" t="s">
        <v>871</v>
      </c>
      <c r="E108" s="35">
        <f>E109+E110</f>
        <v>196500</v>
      </c>
      <c r="F108" s="14"/>
      <c r="G108" s="35">
        <f>G109+G110</f>
        <v>196500</v>
      </c>
    </row>
    <row r="109" spans="2:7" ht="12.75">
      <c r="B109" s="14"/>
      <c r="C109" s="66" t="s">
        <v>890</v>
      </c>
      <c r="D109" s="47" t="s">
        <v>884</v>
      </c>
      <c r="E109" s="60">
        <v>194000</v>
      </c>
      <c r="F109" s="60"/>
      <c r="G109" s="60">
        <v>194000</v>
      </c>
    </row>
    <row r="110" spans="2:7" ht="12.75">
      <c r="B110" s="14"/>
      <c r="C110" s="66" t="s">
        <v>226</v>
      </c>
      <c r="D110" s="47" t="s">
        <v>886</v>
      </c>
      <c r="E110" s="60">
        <v>2500</v>
      </c>
      <c r="F110" s="14"/>
      <c r="G110" s="60">
        <v>2500</v>
      </c>
    </row>
    <row r="111" spans="2:7" ht="15.75">
      <c r="B111" s="14"/>
      <c r="C111" s="38" t="s">
        <v>887</v>
      </c>
      <c r="D111" s="15" t="s">
        <v>872</v>
      </c>
      <c r="E111" s="50">
        <f>E112</f>
        <v>23400</v>
      </c>
      <c r="F111" s="14"/>
      <c r="G111" s="50">
        <f>G112</f>
        <v>23400</v>
      </c>
    </row>
    <row r="112" spans="2:7" ht="12.75">
      <c r="B112" s="14"/>
      <c r="C112" s="38" t="s">
        <v>892</v>
      </c>
      <c r="D112" s="15" t="s">
        <v>875</v>
      </c>
      <c r="E112" s="35">
        <f>SUM(E113:E118)</f>
        <v>23400</v>
      </c>
      <c r="F112" s="14"/>
      <c r="G112" s="35">
        <f>SUM(G113:G118)</f>
        <v>23400</v>
      </c>
    </row>
    <row r="113" spans="2:7" ht="12.75">
      <c r="B113" s="14"/>
      <c r="C113" s="66" t="s">
        <v>893</v>
      </c>
      <c r="D113" s="47" t="s">
        <v>888</v>
      </c>
      <c r="E113" s="60">
        <v>2700</v>
      </c>
      <c r="F113" s="14"/>
      <c r="G113" s="60">
        <v>2700</v>
      </c>
    </row>
    <row r="114" spans="2:7" ht="12.75">
      <c r="B114" s="14"/>
      <c r="C114" s="66" t="s">
        <v>894</v>
      </c>
      <c r="D114" s="47" t="s">
        <v>876</v>
      </c>
      <c r="E114" s="60">
        <v>5000</v>
      </c>
      <c r="F114" s="14"/>
      <c r="G114" s="60">
        <v>5000</v>
      </c>
    </row>
    <row r="115" spans="2:7" ht="12.75">
      <c r="B115" s="14"/>
      <c r="C115" s="66" t="s">
        <v>895</v>
      </c>
      <c r="D115" s="47" t="s">
        <v>896</v>
      </c>
      <c r="E115" s="60">
        <v>2000</v>
      </c>
      <c r="F115" s="14"/>
      <c r="G115" s="60">
        <v>2000</v>
      </c>
    </row>
    <row r="116" spans="2:7" ht="12.75">
      <c r="B116" s="14"/>
      <c r="C116" s="66" t="s">
        <v>227</v>
      </c>
      <c r="D116" s="47" t="s">
        <v>877</v>
      </c>
      <c r="E116" s="60">
        <v>2000</v>
      </c>
      <c r="F116" s="14"/>
      <c r="G116" s="60">
        <v>2000</v>
      </c>
    </row>
    <row r="117" spans="2:7" ht="12.75">
      <c r="B117" s="14"/>
      <c r="C117" s="66" t="s">
        <v>898</v>
      </c>
      <c r="D117" s="47" t="s">
        <v>213</v>
      </c>
      <c r="E117" s="60">
        <v>11000</v>
      </c>
      <c r="F117" s="14"/>
      <c r="G117" s="60">
        <v>11000</v>
      </c>
    </row>
    <row r="118" spans="2:7" ht="12.75">
      <c r="B118" s="14"/>
      <c r="C118" s="66" t="s">
        <v>45</v>
      </c>
      <c r="D118" s="47" t="s">
        <v>905</v>
      </c>
      <c r="E118" s="60">
        <v>700</v>
      </c>
      <c r="F118" s="14"/>
      <c r="G118" s="60">
        <v>700</v>
      </c>
    </row>
    <row r="119" spans="2:7" ht="12.75">
      <c r="B119" s="14"/>
      <c r="C119" s="15"/>
      <c r="D119" s="15"/>
      <c r="E119" s="35"/>
      <c r="F119" s="14"/>
      <c r="G119" s="35"/>
    </row>
    <row r="120" spans="2:7" ht="12.75">
      <c r="B120" s="14"/>
      <c r="C120" s="13"/>
      <c r="D120" s="13"/>
      <c r="E120" s="60"/>
      <c r="F120" s="14"/>
      <c r="G120" s="60"/>
    </row>
    <row r="121" spans="2:7" ht="12.75">
      <c r="B121" s="14"/>
      <c r="C121" s="13"/>
      <c r="D121" s="27"/>
      <c r="E121" s="48">
        <f>E106</f>
        <v>219900</v>
      </c>
      <c r="F121" s="17"/>
      <c r="G121" s="48">
        <f>G106</f>
        <v>219900</v>
      </c>
    </row>
    <row r="122" spans="2:7" ht="12.75">
      <c r="B122" s="14"/>
      <c r="C122" s="15" t="s">
        <v>873</v>
      </c>
      <c r="D122" s="24"/>
      <c r="E122" s="25"/>
      <c r="F122" s="25"/>
      <c r="G122" s="26"/>
    </row>
    <row r="123" spans="2:7" ht="12.75">
      <c r="B123" s="14"/>
      <c r="C123" s="15"/>
      <c r="D123" s="18"/>
      <c r="E123" s="4"/>
      <c r="F123" s="4"/>
      <c r="G123" s="5"/>
    </row>
    <row r="124" spans="2:7" ht="12.75">
      <c r="B124" s="14"/>
      <c r="C124" s="15"/>
      <c r="D124" s="18"/>
      <c r="E124" s="19"/>
      <c r="F124" s="19"/>
      <c r="G124" s="20"/>
    </row>
    <row r="125" spans="2:7" ht="12.75">
      <c r="B125" s="14"/>
      <c r="C125" s="15"/>
      <c r="D125" s="21"/>
      <c r="E125" s="22"/>
      <c r="F125" s="22"/>
      <c r="G125" s="23"/>
    </row>
    <row r="126" spans="2:7" ht="12.75">
      <c r="B126" s="14"/>
      <c r="C126" s="15"/>
      <c r="D126" s="21"/>
      <c r="E126" s="22"/>
      <c r="F126" s="22"/>
      <c r="G126" s="23"/>
    </row>
    <row r="127" spans="2:7" ht="12.75">
      <c r="B127" s="14"/>
      <c r="C127" s="15"/>
      <c r="D127" s="21"/>
      <c r="E127" s="22"/>
      <c r="F127" s="22"/>
      <c r="G127" s="23"/>
    </row>
    <row r="128" spans="2:7" ht="12.75">
      <c r="B128" s="14"/>
      <c r="C128" s="15"/>
      <c r="D128" s="21"/>
      <c r="E128" s="22"/>
      <c r="F128" s="22"/>
      <c r="G128" s="23"/>
    </row>
    <row r="129" spans="2:7" ht="12.75">
      <c r="B129" s="14"/>
      <c r="C129" s="15"/>
      <c r="D129" s="21"/>
      <c r="E129" s="22"/>
      <c r="F129" s="22"/>
      <c r="G129" s="23"/>
    </row>
    <row r="130" spans="2:7" ht="12.75">
      <c r="B130" s="14"/>
      <c r="C130" s="15"/>
      <c r="D130" s="21"/>
      <c r="E130" s="22"/>
      <c r="F130" s="22"/>
      <c r="G130" s="23"/>
    </row>
    <row r="131" spans="2:7" ht="12.75">
      <c r="B131" s="35"/>
      <c r="C131" s="15"/>
      <c r="D131" s="21"/>
      <c r="E131" s="22"/>
      <c r="F131" s="22"/>
      <c r="G131" s="23"/>
    </row>
    <row r="132" spans="2:7" ht="12.75">
      <c r="B132" s="14"/>
      <c r="C132" s="13" t="s">
        <v>742</v>
      </c>
      <c r="D132" s="9" t="s">
        <v>92</v>
      </c>
      <c r="E132" s="10"/>
      <c r="F132" s="10"/>
      <c r="G132" s="11"/>
    </row>
    <row r="133" spans="2:7" ht="12.75">
      <c r="B133" s="14"/>
      <c r="C133" s="13" t="s">
        <v>744</v>
      </c>
      <c r="D133" s="9" t="s">
        <v>115</v>
      </c>
      <c r="E133" s="10"/>
      <c r="F133" s="10"/>
      <c r="G133" s="11"/>
    </row>
    <row r="134" spans="2:7" ht="12.75">
      <c r="B134" s="14"/>
      <c r="C134" s="13" t="s">
        <v>746</v>
      </c>
      <c r="D134" s="9" t="s">
        <v>900</v>
      </c>
      <c r="E134" s="10"/>
      <c r="F134" s="10"/>
      <c r="G134" s="11"/>
    </row>
    <row r="135" spans="2:7" ht="12.75">
      <c r="B135" s="14"/>
      <c r="C135" s="13" t="s">
        <v>748</v>
      </c>
      <c r="D135" s="9" t="s">
        <v>925</v>
      </c>
      <c r="E135" s="10"/>
      <c r="F135" s="10"/>
      <c r="G135" s="11"/>
    </row>
    <row r="136" spans="2:7" ht="12.75">
      <c r="B136" s="14"/>
      <c r="C136" s="13" t="s">
        <v>750</v>
      </c>
      <c r="D136" s="9" t="s">
        <v>359</v>
      </c>
      <c r="E136" s="10"/>
      <c r="F136" s="10"/>
      <c r="G136" s="11"/>
    </row>
    <row r="137" spans="2:7" ht="12.75">
      <c r="B137" s="32"/>
      <c r="C137" s="28"/>
      <c r="D137" s="28"/>
      <c r="E137" s="28"/>
      <c r="F137" s="28"/>
      <c r="G137" s="28"/>
    </row>
    <row r="150" spans="3:7" ht="15.75">
      <c r="C150" s="222" t="s">
        <v>56</v>
      </c>
      <c r="D150" s="222"/>
      <c r="E150" s="222"/>
      <c r="F150" s="222"/>
      <c r="G150" s="222"/>
    </row>
    <row r="151" spans="3:7" ht="15.75">
      <c r="C151" s="1"/>
      <c r="D151" s="1"/>
      <c r="E151" s="1"/>
      <c r="F151" s="223" t="s">
        <v>57</v>
      </c>
      <c r="G151" s="223"/>
    </row>
    <row r="152" spans="2:7" ht="12.75">
      <c r="B152" s="14"/>
      <c r="C152" s="2" t="s">
        <v>58</v>
      </c>
      <c r="D152" s="3" t="s">
        <v>59</v>
      </c>
      <c r="E152" s="4"/>
      <c r="F152" s="4"/>
      <c r="G152" s="5"/>
    </row>
    <row r="153" spans="2:7" ht="12.75">
      <c r="B153" s="14"/>
      <c r="C153" s="130">
        <v>2175</v>
      </c>
      <c r="D153" s="6" t="s">
        <v>94</v>
      </c>
      <c r="E153" s="7"/>
      <c r="F153" s="7"/>
      <c r="G153" s="8"/>
    </row>
    <row r="154" spans="2:7" ht="12.75">
      <c r="B154" s="14"/>
      <c r="C154" s="2" t="s">
        <v>61</v>
      </c>
      <c r="D154" s="9"/>
      <c r="E154" s="10"/>
      <c r="F154" s="10"/>
      <c r="G154" s="11"/>
    </row>
    <row r="155" spans="2:7" ht="12.75">
      <c r="B155" s="14"/>
      <c r="C155" s="12" t="s">
        <v>62</v>
      </c>
      <c r="D155" s="12" t="s">
        <v>865</v>
      </c>
      <c r="E155" s="12" t="s">
        <v>866</v>
      </c>
      <c r="F155" s="12" t="s">
        <v>867</v>
      </c>
      <c r="G155" s="12" t="s">
        <v>868</v>
      </c>
    </row>
    <row r="156" spans="2:7" ht="12.75">
      <c r="B156" s="14"/>
      <c r="C156" s="15" t="s">
        <v>882</v>
      </c>
      <c r="D156" s="15" t="s">
        <v>869</v>
      </c>
      <c r="E156" s="35">
        <f>E157</f>
        <v>65000</v>
      </c>
      <c r="F156" s="14"/>
      <c r="G156" s="35">
        <f>G157</f>
        <v>65000</v>
      </c>
    </row>
    <row r="157" spans="2:7" ht="12.75">
      <c r="B157" s="14"/>
      <c r="C157" s="15" t="s">
        <v>887</v>
      </c>
      <c r="D157" s="15" t="s">
        <v>872</v>
      </c>
      <c r="E157" s="35">
        <f>E158</f>
        <v>65000</v>
      </c>
      <c r="F157" s="14"/>
      <c r="G157" s="35">
        <f>G158</f>
        <v>65000</v>
      </c>
    </row>
    <row r="158" spans="2:7" ht="12.75">
      <c r="B158" s="14"/>
      <c r="C158" s="15" t="s">
        <v>892</v>
      </c>
      <c r="D158" s="15" t="s">
        <v>875</v>
      </c>
      <c r="E158" s="35">
        <f>E159</f>
        <v>65000</v>
      </c>
      <c r="F158" s="14"/>
      <c r="G158" s="35">
        <f>G159</f>
        <v>65000</v>
      </c>
    </row>
    <row r="159" spans="2:7" ht="12.75">
      <c r="B159" s="14"/>
      <c r="C159" s="47" t="s">
        <v>898</v>
      </c>
      <c r="D159" s="47" t="s">
        <v>213</v>
      </c>
      <c r="E159" s="60">
        <v>65000</v>
      </c>
      <c r="F159" s="14"/>
      <c r="G159" s="60">
        <v>65000</v>
      </c>
    </row>
    <row r="160" spans="2:7" ht="12.75">
      <c r="B160" s="14"/>
      <c r="C160" s="15"/>
      <c r="D160" s="13"/>
      <c r="E160" s="14"/>
      <c r="F160" s="14"/>
      <c r="G160" s="14"/>
    </row>
    <row r="161" spans="2:7" ht="12.75">
      <c r="B161" s="14"/>
      <c r="C161" s="13"/>
      <c r="D161" s="13"/>
      <c r="E161" s="14"/>
      <c r="F161" s="14"/>
      <c r="G161" s="14"/>
    </row>
    <row r="162" spans="2:7" ht="12.75">
      <c r="B162" s="14"/>
      <c r="C162" s="13"/>
      <c r="D162" s="13"/>
      <c r="E162" s="14"/>
      <c r="F162" s="14"/>
      <c r="G162" s="14"/>
    </row>
    <row r="163" spans="2:7" ht="12.75">
      <c r="B163" s="14"/>
      <c r="C163" s="13"/>
      <c r="D163" s="13"/>
      <c r="E163" s="14"/>
      <c r="F163" s="14"/>
      <c r="G163" s="14"/>
    </row>
    <row r="164" spans="2:7" ht="12.75">
      <c r="B164" s="14"/>
      <c r="C164" s="13"/>
      <c r="D164" s="13"/>
      <c r="E164" s="14"/>
      <c r="F164" s="14"/>
      <c r="G164" s="14"/>
    </row>
    <row r="165" spans="2:7" ht="12.75">
      <c r="B165" s="14"/>
      <c r="C165" s="13"/>
      <c r="D165" s="13"/>
      <c r="E165" s="14"/>
      <c r="F165" s="14"/>
      <c r="G165" s="14"/>
    </row>
    <row r="166" spans="2:7" ht="12.75">
      <c r="B166" s="14"/>
      <c r="C166" s="13"/>
      <c r="D166" s="13"/>
      <c r="E166" s="14"/>
      <c r="F166" s="14"/>
      <c r="G166" s="14"/>
    </row>
    <row r="167" spans="2:7" ht="12.75">
      <c r="B167" s="14"/>
      <c r="C167" s="13"/>
      <c r="D167" s="13"/>
      <c r="E167" s="14"/>
      <c r="F167" s="14"/>
      <c r="G167" s="14"/>
    </row>
    <row r="168" spans="2:7" ht="12.75">
      <c r="B168" s="14"/>
      <c r="C168" s="13"/>
      <c r="D168" s="13"/>
      <c r="E168" s="14"/>
      <c r="F168" s="14"/>
      <c r="G168" s="14"/>
    </row>
    <row r="169" spans="2:7" ht="12.75">
      <c r="B169" s="14"/>
      <c r="C169" s="13"/>
      <c r="D169" s="13"/>
      <c r="E169" s="14"/>
      <c r="F169" s="14"/>
      <c r="G169" s="14"/>
    </row>
    <row r="170" spans="2:7" ht="12.75">
      <c r="B170" s="14"/>
      <c r="C170" s="13"/>
      <c r="D170" s="13"/>
      <c r="E170" s="14"/>
      <c r="F170" s="14"/>
      <c r="G170" s="14"/>
    </row>
    <row r="171" spans="2:7" ht="12.75">
      <c r="B171" s="14"/>
      <c r="C171" s="13"/>
      <c r="D171" s="13"/>
      <c r="E171" s="14"/>
      <c r="F171" s="14"/>
      <c r="G171" s="14"/>
    </row>
    <row r="172" spans="2:7" ht="12.75">
      <c r="B172" s="14"/>
      <c r="C172" s="13"/>
      <c r="D172" s="13"/>
      <c r="E172" s="14"/>
      <c r="F172" s="14"/>
      <c r="G172" s="14"/>
    </row>
    <row r="173" spans="2:7" ht="12.75">
      <c r="B173" s="14"/>
      <c r="C173" s="13"/>
      <c r="D173" s="13"/>
      <c r="E173" s="14"/>
      <c r="F173" s="14"/>
      <c r="G173" s="14"/>
    </row>
    <row r="174" spans="2:7" ht="12.75">
      <c r="B174" s="14"/>
      <c r="C174" s="15" t="s">
        <v>873</v>
      </c>
      <c r="D174" s="16" t="s">
        <v>874</v>
      </c>
      <c r="E174" s="48">
        <f>E156</f>
        <v>65000</v>
      </c>
      <c r="F174" s="17"/>
      <c r="G174" s="48">
        <f>G156</f>
        <v>65000</v>
      </c>
    </row>
    <row r="175" spans="2:7" ht="12.75">
      <c r="B175" s="14"/>
      <c r="C175" s="15"/>
      <c r="D175" s="18"/>
      <c r="E175" s="4"/>
      <c r="F175" s="4"/>
      <c r="G175" s="5"/>
    </row>
    <row r="176" spans="2:7" ht="12.75">
      <c r="B176" s="14"/>
      <c r="C176" s="15"/>
      <c r="D176" s="18"/>
      <c r="E176" s="19"/>
      <c r="F176" s="19"/>
      <c r="G176" s="20"/>
    </row>
    <row r="177" spans="2:7" ht="12.75">
      <c r="B177" s="14"/>
      <c r="C177" s="15"/>
      <c r="D177" s="18"/>
      <c r="E177" s="19"/>
      <c r="F177" s="19"/>
      <c r="G177" s="20"/>
    </row>
    <row r="178" spans="2:7" ht="12.75">
      <c r="B178" s="14"/>
      <c r="C178" s="15"/>
      <c r="D178" s="18"/>
      <c r="E178" s="19"/>
      <c r="F178" s="19"/>
      <c r="G178" s="20"/>
    </row>
    <row r="179" spans="2:7" ht="12.75">
      <c r="B179" s="14"/>
      <c r="C179" s="15"/>
      <c r="D179" s="18"/>
      <c r="E179" s="19"/>
      <c r="F179" s="19"/>
      <c r="G179" s="20"/>
    </row>
    <row r="180" spans="2:7" ht="12.75">
      <c r="B180" s="14"/>
      <c r="C180" s="15"/>
      <c r="D180" s="18"/>
      <c r="E180" s="19"/>
      <c r="F180" s="19"/>
      <c r="G180" s="20"/>
    </row>
    <row r="181" spans="2:7" ht="12.75">
      <c r="B181" s="14"/>
      <c r="C181" s="13"/>
      <c r="D181" s="21"/>
      <c r="E181" s="22"/>
      <c r="F181" s="22"/>
      <c r="G181" s="23"/>
    </row>
    <row r="182" spans="2:7" ht="12.75">
      <c r="B182" s="14"/>
      <c r="C182" s="13"/>
      <c r="D182" s="21"/>
      <c r="E182" s="22"/>
      <c r="F182" s="22"/>
      <c r="G182" s="23"/>
    </row>
    <row r="183" spans="2:7" ht="12.75">
      <c r="B183" s="14"/>
      <c r="C183" s="13" t="s">
        <v>742</v>
      </c>
      <c r="D183" s="9" t="s">
        <v>92</v>
      </c>
      <c r="E183" s="10"/>
      <c r="F183" s="10"/>
      <c r="G183" s="11"/>
    </row>
    <row r="184" spans="2:7" ht="12.75">
      <c r="B184" s="14"/>
      <c r="C184" s="13" t="s">
        <v>744</v>
      </c>
      <c r="D184" s="9" t="s">
        <v>115</v>
      </c>
      <c r="E184" s="10"/>
      <c r="F184" s="10"/>
      <c r="G184" s="11"/>
    </row>
    <row r="185" spans="2:7" ht="12.75">
      <c r="B185" s="14"/>
      <c r="C185" s="13" t="s">
        <v>746</v>
      </c>
      <c r="D185" s="9" t="s">
        <v>900</v>
      </c>
      <c r="E185" s="10"/>
      <c r="F185" s="10"/>
      <c r="G185" s="11"/>
    </row>
    <row r="186" spans="2:7" ht="12.75">
      <c r="B186" s="14"/>
      <c r="C186" s="13" t="s">
        <v>748</v>
      </c>
      <c r="D186" s="9" t="s">
        <v>901</v>
      </c>
      <c r="E186" s="10"/>
      <c r="F186" s="10"/>
      <c r="G186" s="11"/>
    </row>
    <row r="187" spans="2:7" ht="12.75">
      <c r="B187" s="14"/>
      <c r="C187" s="13" t="s">
        <v>750</v>
      </c>
      <c r="D187" s="9" t="s">
        <v>95</v>
      </c>
      <c r="E187" s="10"/>
      <c r="F187" s="10"/>
      <c r="G187" s="11"/>
    </row>
    <row r="192" spans="3:7" ht="16.5" customHeight="1">
      <c r="C192" s="222" t="s">
        <v>56</v>
      </c>
      <c r="D192" s="222"/>
      <c r="E192" s="222"/>
      <c r="F192" s="222"/>
      <c r="G192" s="222"/>
    </row>
    <row r="193" spans="3:7" ht="15.75">
      <c r="C193" s="1"/>
      <c r="D193" s="1"/>
      <c r="E193" s="1"/>
      <c r="F193" s="1"/>
      <c r="G193" s="1"/>
    </row>
    <row r="194" spans="3:7" ht="15.75">
      <c r="C194" s="1"/>
      <c r="D194" s="1"/>
      <c r="E194" s="1"/>
      <c r="F194" s="223" t="s">
        <v>57</v>
      </c>
      <c r="G194" s="223"/>
    </row>
    <row r="195" spans="2:7" ht="12.75">
      <c r="B195" s="14"/>
      <c r="C195" s="2" t="s">
        <v>58</v>
      </c>
      <c r="D195" s="3" t="s">
        <v>59</v>
      </c>
      <c r="E195" s="4"/>
      <c r="F195" s="4"/>
      <c r="G195" s="5"/>
    </row>
    <row r="196" spans="2:7" ht="12.75">
      <c r="B196" s="14"/>
      <c r="C196" s="130">
        <v>2182</v>
      </c>
      <c r="D196" s="6" t="s">
        <v>110</v>
      </c>
      <c r="E196" s="7"/>
      <c r="F196" s="7"/>
      <c r="G196" s="8"/>
    </row>
    <row r="197" spans="2:7" ht="12.75">
      <c r="B197" s="14"/>
      <c r="C197" s="2" t="s">
        <v>61</v>
      </c>
      <c r="D197" s="9"/>
      <c r="E197" s="10"/>
      <c r="F197" s="10"/>
      <c r="G197" s="11"/>
    </row>
    <row r="198" spans="2:7" ht="12.75">
      <c r="B198" s="14"/>
      <c r="C198" s="12" t="s">
        <v>62</v>
      </c>
      <c r="D198" s="12" t="s">
        <v>865</v>
      </c>
      <c r="E198" s="12" t="s">
        <v>866</v>
      </c>
      <c r="F198" s="12" t="s">
        <v>867</v>
      </c>
      <c r="G198" s="12" t="s">
        <v>868</v>
      </c>
    </row>
    <row r="199" spans="2:7" ht="12.75">
      <c r="B199" s="14"/>
      <c r="C199" s="15" t="s">
        <v>882</v>
      </c>
      <c r="D199" s="15" t="s">
        <v>869</v>
      </c>
      <c r="E199" s="35">
        <f>E200</f>
        <v>85000</v>
      </c>
      <c r="F199" s="14"/>
      <c r="G199" s="35">
        <f>G200</f>
        <v>85000</v>
      </c>
    </row>
    <row r="200" spans="2:7" ht="12.75">
      <c r="B200" s="14"/>
      <c r="C200" s="15" t="s">
        <v>887</v>
      </c>
      <c r="D200" s="15" t="s">
        <v>872</v>
      </c>
      <c r="E200" s="35">
        <f>E201</f>
        <v>85000</v>
      </c>
      <c r="F200" s="14"/>
      <c r="G200" s="35">
        <f>G201</f>
        <v>85000</v>
      </c>
    </row>
    <row r="201" spans="2:7" ht="12.75">
      <c r="B201" s="14"/>
      <c r="C201" s="15" t="s">
        <v>892</v>
      </c>
      <c r="D201" s="15" t="s">
        <v>875</v>
      </c>
      <c r="E201" s="35">
        <f>E202+E203</f>
        <v>85000</v>
      </c>
      <c r="F201" s="14"/>
      <c r="G201" s="35">
        <f>G202+G203</f>
        <v>85000</v>
      </c>
    </row>
    <row r="202" spans="2:7" ht="12.75">
      <c r="B202" s="14"/>
      <c r="C202" s="47" t="s">
        <v>898</v>
      </c>
      <c r="D202" s="47" t="s">
        <v>213</v>
      </c>
      <c r="E202" s="60">
        <v>75000</v>
      </c>
      <c r="F202" s="60"/>
      <c r="G202" s="60">
        <v>75000</v>
      </c>
    </row>
    <row r="203" spans="2:7" ht="12.75">
      <c r="B203" s="14"/>
      <c r="C203" s="66" t="s">
        <v>45</v>
      </c>
      <c r="D203" s="47" t="s">
        <v>905</v>
      </c>
      <c r="E203" s="14">
        <v>10000</v>
      </c>
      <c r="F203" s="14"/>
      <c r="G203" s="14">
        <v>10000</v>
      </c>
    </row>
    <row r="204" spans="2:7" ht="12.75">
      <c r="B204" s="14"/>
      <c r="C204" s="13"/>
      <c r="D204" s="13"/>
      <c r="E204" s="14"/>
      <c r="F204" s="14"/>
      <c r="G204" s="14"/>
    </row>
    <row r="205" spans="2:7" ht="12.75">
      <c r="B205" s="14"/>
      <c r="C205" s="13"/>
      <c r="D205" s="13"/>
      <c r="E205" s="14"/>
      <c r="F205" s="14"/>
      <c r="G205" s="14"/>
    </row>
    <row r="206" spans="2:7" ht="12.75">
      <c r="B206" s="14"/>
      <c r="C206" s="13"/>
      <c r="D206" s="13"/>
      <c r="E206" s="14"/>
      <c r="F206" s="14"/>
      <c r="G206" s="14"/>
    </row>
    <row r="207" spans="2:7" ht="12.75">
      <c r="B207" s="14"/>
      <c r="C207" s="13"/>
      <c r="D207" s="13"/>
      <c r="E207" s="14"/>
      <c r="F207" s="14"/>
      <c r="G207" s="14"/>
    </row>
    <row r="208" spans="2:7" ht="12.75">
      <c r="B208" s="14"/>
      <c r="C208" s="13"/>
      <c r="D208" s="13"/>
      <c r="E208" s="14"/>
      <c r="F208" s="14"/>
      <c r="G208" s="14"/>
    </row>
    <row r="209" spans="2:7" ht="12.75">
      <c r="B209" s="14"/>
      <c r="C209" s="13"/>
      <c r="D209" s="13"/>
      <c r="E209" s="14"/>
      <c r="F209" s="14"/>
      <c r="G209" s="14"/>
    </row>
    <row r="210" spans="2:7" ht="12.75">
      <c r="B210" s="14"/>
      <c r="C210" s="13"/>
      <c r="D210" s="13"/>
      <c r="E210" s="14"/>
      <c r="F210" s="14"/>
      <c r="G210" s="14"/>
    </row>
    <row r="211" spans="2:7" ht="12.75">
      <c r="B211" s="14"/>
      <c r="C211" s="13"/>
      <c r="D211" s="13"/>
      <c r="E211" s="14"/>
      <c r="F211" s="14"/>
      <c r="G211" s="14"/>
    </row>
    <row r="212" spans="2:7" ht="12.75">
      <c r="B212" s="14"/>
      <c r="C212" s="13"/>
      <c r="D212" s="13"/>
      <c r="E212" s="14"/>
      <c r="F212" s="14"/>
      <c r="G212" s="14"/>
    </row>
    <row r="213" spans="2:7" ht="12.75">
      <c r="B213" s="14"/>
      <c r="C213" s="13"/>
      <c r="D213" s="13"/>
      <c r="E213" s="14"/>
      <c r="F213" s="14"/>
      <c r="G213" s="14"/>
    </row>
    <row r="214" spans="2:7" ht="12.75">
      <c r="B214" s="14"/>
      <c r="C214" s="13"/>
      <c r="D214" s="13"/>
      <c r="E214" s="14"/>
      <c r="F214" s="14"/>
      <c r="G214" s="14"/>
    </row>
    <row r="215" spans="2:7" ht="12.75">
      <c r="B215" s="14"/>
      <c r="C215" s="13"/>
      <c r="D215" s="13"/>
      <c r="E215" s="14"/>
      <c r="F215" s="14"/>
      <c r="G215" s="14"/>
    </row>
    <row r="216" spans="2:7" ht="12.75">
      <c r="B216" s="14"/>
      <c r="C216" s="13"/>
      <c r="D216" s="13"/>
      <c r="E216" s="14"/>
      <c r="F216" s="14"/>
      <c r="G216" s="14"/>
    </row>
    <row r="217" spans="2:7" ht="12.75">
      <c r="B217" s="14"/>
      <c r="C217" s="13"/>
      <c r="D217" s="13"/>
      <c r="E217" s="14"/>
      <c r="F217" s="14"/>
      <c r="G217" s="14"/>
    </row>
    <row r="218" spans="2:7" ht="12.75">
      <c r="B218" s="14"/>
      <c r="C218" s="13"/>
      <c r="D218" s="13"/>
      <c r="E218" s="14"/>
      <c r="F218" s="14"/>
      <c r="G218" s="14"/>
    </row>
    <row r="219" spans="2:7" ht="12.75">
      <c r="B219" s="14"/>
      <c r="C219" s="15" t="s">
        <v>873</v>
      </c>
      <c r="D219" s="16" t="s">
        <v>874</v>
      </c>
      <c r="E219" s="48">
        <f>E199</f>
        <v>85000</v>
      </c>
      <c r="F219" s="17"/>
      <c r="G219" s="48">
        <f>G199</f>
        <v>85000</v>
      </c>
    </row>
    <row r="220" spans="2:7" ht="12.75">
      <c r="B220" s="14"/>
      <c r="C220" s="15"/>
      <c r="D220" s="18"/>
      <c r="E220" s="4"/>
      <c r="F220" s="4"/>
      <c r="G220" s="5"/>
    </row>
    <row r="221" spans="2:7" ht="12.75">
      <c r="B221" s="14"/>
      <c r="C221" s="15"/>
      <c r="D221" s="18"/>
      <c r="E221" s="19"/>
      <c r="F221" s="19"/>
      <c r="G221" s="20"/>
    </row>
    <row r="222" spans="2:7" ht="12.75">
      <c r="B222" s="14"/>
      <c r="C222" s="15"/>
      <c r="D222" s="18"/>
      <c r="E222" s="19"/>
      <c r="F222" s="19"/>
      <c r="G222" s="20"/>
    </row>
    <row r="223" spans="2:7" ht="12.75">
      <c r="B223" s="14"/>
      <c r="C223" s="15"/>
      <c r="D223" s="18"/>
      <c r="E223" s="19"/>
      <c r="F223" s="19"/>
      <c r="G223" s="20"/>
    </row>
    <row r="224" spans="2:7" ht="12.75">
      <c r="B224" s="14"/>
      <c r="C224" s="15"/>
      <c r="D224" s="18"/>
      <c r="E224" s="19"/>
      <c r="F224" s="19"/>
      <c r="G224" s="20"/>
    </row>
    <row r="225" spans="2:7" ht="12.75">
      <c r="B225" s="14"/>
      <c r="C225" s="15"/>
      <c r="D225" s="18"/>
      <c r="E225" s="19"/>
      <c r="F225" s="19"/>
      <c r="G225" s="20"/>
    </row>
    <row r="226" spans="2:7" ht="12.75">
      <c r="B226" s="14"/>
      <c r="C226" s="13"/>
      <c r="D226" s="21"/>
      <c r="E226" s="22"/>
      <c r="F226" s="22"/>
      <c r="G226" s="23"/>
    </row>
    <row r="227" spans="2:7" ht="12.75">
      <c r="B227" s="14"/>
      <c r="C227" s="15"/>
      <c r="D227" s="21"/>
      <c r="E227" s="22"/>
      <c r="F227" s="22"/>
      <c r="G227" s="23"/>
    </row>
    <row r="228" spans="2:7" ht="12.75">
      <c r="B228" s="35"/>
      <c r="C228" s="15"/>
      <c r="D228" s="21"/>
      <c r="E228" s="22"/>
      <c r="F228" s="22"/>
      <c r="G228" s="23"/>
    </row>
    <row r="229" spans="2:7" ht="12.75">
      <c r="B229" s="14"/>
      <c r="C229" s="13" t="s">
        <v>742</v>
      </c>
      <c r="D229" s="9" t="s">
        <v>92</v>
      </c>
      <c r="E229" s="10"/>
      <c r="F229" s="10"/>
      <c r="G229" s="11"/>
    </row>
    <row r="230" spans="2:7" ht="12.75">
      <c r="B230" s="14"/>
      <c r="C230" s="13" t="s">
        <v>744</v>
      </c>
      <c r="D230" s="9" t="s">
        <v>115</v>
      </c>
      <c r="E230" s="10"/>
      <c r="F230" s="10"/>
      <c r="G230" s="11"/>
    </row>
    <row r="231" spans="2:7" ht="12.75">
      <c r="B231" s="14"/>
      <c r="C231" s="13" t="s">
        <v>746</v>
      </c>
      <c r="D231" s="9" t="s">
        <v>900</v>
      </c>
      <c r="E231" s="10"/>
      <c r="F231" s="10"/>
      <c r="G231" s="11"/>
    </row>
    <row r="232" spans="2:7" ht="12.75">
      <c r="B232" s="14"/>
      <c r="C232" s="13" t="s">
        <v>748</v>
      </c>
      <c r="D232" s="9" t="s">
        <v>848</v>
      </c>
      <c r="E232" s="10"/>
      <c r="F232" s="10"/>
      <c r="G232" s="11"/>
    </row>
    <row r="233" spans="2:7" ht="12.75">
      <c r="B233" s="14"/>
      <c r="C233" s="13" t="s">
        <v>750</v>
      </c>
      <c r="D233" s="9" t="s">
        <v>111</v>
      </c>
      <c r="E233" s="10"/>
      <c r="F233" s="10"/>
      <c r="G233" s="11"/>
    </row>
    <row r="240" spans="3:7" ht="15.75">
      <c r="C240" s="222" t="s">
        <v>56</v>
      </c>
      <c r="D240" s="222"/>
      <c r="E240" s="222"/>
      <c r="F240" s="222"/>
      <c r="G240" s="222"/>
    </row>
    <row r="241" spans="3:7" ht="15.75">
      <c r="C241" s="1"/>
      <c r="D241" s="1"/>
      <c r="E241" s="1"/>
      <c r="F241" s="223" t="s">
        <v>57</v>
      </c>
      <c r="G241" s="223"/>
    </row>
    <row r="242" spans="2:7" ht="12.75">
      <c r="B242" s="14"/>
      <c r="C242" s="2" t="s">
        <v>58</v>
      </c>
      <c r="D242" s="3" t="s">
        <v>59</v>
      </c>
      <c r="E242" s="4"/>
      <c r="F242" s="4"/>
      <c r="G242" s="5"/>
    </row>
    <row r="243" spans="2:7" ht="12.75">
      <c r="B243" s="14"/>
      <c r="C243" s="130">
        <v>2061</v>
      </c>
      <c r="D243" s="6" t="s">
        <v>316</v>
      </c>
      <c r="E243" s="7"/>
      <c r="F243" s="7"/>
      <c r="G243" s="8"/>
    </row>
    <row r="244" spans="2:7" ht="12.75">
      <c r="B244" s="14"/>
      <c r="C244" s="2" t="s">
        <v>61</v>
      </c>
      <c r="D244" s="9"/>
      <c r="E244" s="10"/>
      <c r="F244" s="10"/>
      <c r="G244" s="11"/>
    </row>
    <row r="245" spans="2:7" ht="12.75">
      <c r="B245" s="14"/>
      <c r="C245" s="12" t="s">
        <v>62</v>
      </c>
      <c r="D245" s="12" t="s">
        <v>865</v>
      </c>
      <c r="E245" s="12" t="s">
        <v>866</v>
      </c>
      <c r="F245" s="12" t="s">
        <v>867</v>
      </c>
      <c r="G245" s="12" t="s">
        <v>868</v>
      </c>
    </row>
    <row r="246" spans="2:7" ht="18">
      <c r="B246" s="14"/>
      <c r="C246" s="38" t="s">
        <v>882</v>
      </c>
      <c r="D246" s="15" t="s">
        <v>869</v>
      </c>
      <c r="E246" s="52">
        <f>E247+E251</f>
        <v>31300</v>
      </c>
      <c r="F246" s="14"/>
      <c r="G246" s="52">
        <f>G247+G251</f>
        <v>31300</v>
      </c>
    </row>
    <row r="247" spans="2:7" ht="15.75">
      <c r="B247" s="14"/>
      <c r="C247" s="38" t="s">
        <v>883</v>
      </c>
      <c r="D247" s="15" t="s">
        <v>870</v>
      </c>
      <c r="E247" s="50">
        <f>E248</f>
        <v>29700</v>
      </c>
      <c r="F247" s="14"/>
      <c r="G247" s="50">
        <f>G248</f>
        <v>29700</v>
      </c>
    </row>
    <row r="248" spans="2:7" ht="15">
      <c r="B248" s="14"/>
      <c r="C248" s="38" t="s">
        <v>889</v>
      </c>
      <c r="D248" s="15" t="s">
        <v>875</v>
      </c>
      <c r="E248" s="51">
        <f>E249+E250</f>
        <v>29700</v>
      </c>
      <c r="F248" s="14"/>
      <c r="G248" s="51">
        <f>G249+G250</f>
        <v>29700</v>
      </c>
    </row>
    <row r="249" spans="2:7" ht="12.75">
      <c r="B249" s="14"/>
      <c r="C249" s="47" t="s">
        <v>223</v>
      </c>
      <c r="D249" s="47" t="s">
        <v>224</v>
      </c>
      <c r="E249" s="60">
        <v>3700</v>
      </c>
      <c r="F249" s="60"/>
      <c r="G249" s="60">
        <v>3700</v>
      </c>
    </row>
    <row r="250" spans="2:7" ht="12.75">
      <c r="B250" s="14"/>
      <c r="C250" s="66" t="s">
        <v>225</v>
      </c>
      <c r="D250" s="47" t="s">
        <v>911</v>
      </c>
      <c r="E250" s="60">
        <v>26000</v>
      </c>
      <c r="F250" s="60"/>
      <c r="G250" s="60">
        <v>26000</v>
      </c>
    </row>
    <row r="251" spans="2:7" ht="12.75">
      <c r="B251" s="14"/>
      <c r="C251" s="38" t="s">
        <v>887</v>
      </c>
      <c r="D251" s="15" t="s">
        <v>872</v>
      </c>
      <c r="E251" s="35">
        <f>E252</f>
        <v>1600</v>
      </c>
      <c r="F251" s="14"/>
      <c r="G251" s="35">
        <f>G252</f>
        <v>1600</v>
      </c>
    </row>
    <row r="252" spans="2:7" ht="12.75">
      <c r="B252" s="14"/>
      <c r="C252" s="38" t="s">
        <v>892</v>
      </c>
      <c r="D252" s="15" t="s">
        <v>875</v>
      </c>
      <c r="E252" s="35">
        <f>E253</f>
        <v>1600</v>
      </c>
      <c r="F252" s="14"/>
      <c r="G252" s="35">
        <f>G253</f>
        <v>1600</v>
      </c>
    </row>
    <row r="253" spans="2:7" ht="12.75">
      <c r="B253" s="14"/>
      <c r="C253" s="88" t="s">
        <v>47</v>
      </c>
      <c r="D253" s="87" t="s">
        <v>63</v>
      </c>
      <c r="E253" s="60">
        <v>1600</v>
      </c>
      <c r="F253" s="14"/>
      <c r="G253" s="60">
        <v>1600</v>
      </c>
    </row>
    <row r="254" spans="2:7" ht="12.75">
      <c r="B254" s="14"/>
      <c r="C254" s="13"/>
      <c r="D254" s="13"/>
      <c r="E254" s="14"/>
      <c r="F254" s="14"/>
      <c r="G254" s="14"/>
    </row>
    <row r="255" spans="2:7" ht="12.75">
      <c r="B255" s="14"/>
      <c r="C255" s="13"/>
      <c r="D255" s="13"/>
      <c r="E255" s="14"/>
      <c r="F255" s="14"/>
      <c r="G255" s="14"/>
    </row>
    <row r="256" spans="2:7" ht="12.75">
      <c r="B256" s="14"/>
      <c r="C256" s="15"/>
      <c r="D256" s="15"/>
      <c r="E256" s="35"/>
      <c r="F256" s="14"/>
      <c r="G256" s="35"/>
    </row>
    <row r="257" spans="2:7" ht="12.75">
      <c r="B257" s="14"/>
      <c r="C257" s="15"/>
      <c r="D257" s="15"/>
      <c r="E257" s="35"/>
      <c r="F257" s="14"/>
      <c r="G257" s="35"/>
    </row>
    <row r="258" spans="2:7" ht="12.75">
      <c r="B258" s="14"/>
      <c r="C258" s="15"/>
      <c r="D258" s="15"/>
      <c r="E258" s="35"/>
      <c r="F258" s="14"/>
      <c r="G258" s="35"/>
    </row>
    <row r="259" spans="2:7" ht="12.75">
      <c r="B259" s="14"/>
      <c r="C259" s="13"/>
      <c r="D259" s="13"/>
      <c r="E259" s="14"/>
      <c r="F259" s="14"/>
      <c r="G259" s="14"/>
    </row>
    <row r="260" spans="2:7" ht="12.75">
      <c r="B260" s="14"/>
      <c r="C260" s="13"/>
      <c r="D260" s="13"/>
      <c r="E260" s="14"/>
      <c r="F260" s="14"/>
      <c r="G260" s="14"/>
    </row>
    <row r="261" spans="2:7" ht="12.75">
      <c r="B261" s="14"/>
      <c r="C261" s="13"/>
      <c r="D261" s="13"/>
      <c r="E261" s="14"/>
      <c r="F261" s="14"/>
      <c r="G261" s="14"/>
    </row>
    <row r="262" spans="2:7" ht="12.75">
      <c r="B262" s="14"/>
      <c r="C262" s="13"/>
      <c r="D262" s="13"/>
      <c r="E262" s="14"/>
      <c r="F262" s="14"/>
      <c r="G262" s="14"/>
    </row>
    <row r="263" spans="2:7" ht="12.75">
      <c r="B263" s="14"/>
      <c r="C263" s="13"/>
      <c r="D263" s="13"/>
      <c r="E263" s="14"/>
      <c r="F263" s="14"/>
      <c r="G263" s="14"/>
    </row>
    <row r="264" spans="2:7" ht="12.75">
      <c r="B264" s="14"/>
      <c r="C264" s="13"/>
      <c r="D264" s="13"/>
      <c r="E264" s="14"/>
      <c r="F264" s="14"/>
      <c r="G264" s="14"/>
    </row>
    <row r="265" spans="2:7" ht="12.75">
      <c r="B265" s="14"/>
      <c r="C265" s="13"/>
      <c r="D265" s="13"/>
      <c r="E265" s="14"/>
      <c r="F265" s="14"/>
      <c r="G265" s="14"/>
    </row>
    <row r="266" spans="2:7" ht="12.75">
      <c r="B266" s="14"/>
      <c r="C266" s="13"/>
      <c r="D266" s="13"/>
      <c r="E266" s="14"/>
      <c r="F266" s="14"/>
      <c r="G266" s="14"/>
    </row>
    <row r="267" spans="2:7" ht="12.75">
      <c r="B267" s="14"/>
      <c r="C267" s="15" t="s">
        <v>873</v>
      </c>
      <c r="D267" s="16" t="s">
        <v>874</v>
      </c>
      <c r="E267" s="48">
        <f>E246</f>
        <v>31300</v>
      </c>
      <c r="F267" s="17"/>
      <c r="G267" s="48">
        <f>G246</f>
        <v>31300</v>
      </c>
    </row>
    <row r="268" spans="2:7" ht="12.75">
      <c r="B268" s="14"/>
      <c r="C268" s="15"/>
      <c r="D268" s="18"/>
      <c r="E268" s="4"/>
      <c r="F268" s="4"/>
      <c r="G268" s="5"/>
    </row>
    <row r="269" spans="2:7" ht="12.75">
      <c r="B269" s="14"/>
      <c r="C269" s="15"/>
      <c r="D269" s="18"/>
      <c r="E269" s="19"/>
      <c r="F269" s="19"/>
      <c r="G269" s="20"/>
    </row>
    <row r="270" spans="2:7" ht="12.75">
      <c r="B270" s="14"/>
      <c r="C270" s="15"/>
      <c r="D270" s="18"/>
      <c r="E270" s="19"/>
      <c r="F270" s="19"/>
      <c r="G270" s="20"/>
    </row>
    <row r="271" spans="2:7" ht="12.75">
      <c r="B271" s="14"/>
      <c r="C271" s="15"/>
      <c r="D271" s="18"/>
      <c r="E271" s="19"/>
      <c r="F271" s="19"/>
      <c r="G271" s="20"/>
    </row>
    <row r="272" spans="2:7" ht="12.75">
      <c r="B272" s="14"/>
      <c r="C272" s="15"/>
      <c r="D272" s="18"/>
      <c r="E272" s="19"/>
      <c r="F272" s="19"/>
      <c r="G272" s="20"/>
    </row>
    <row r="273" spans="2:7" ht="12.75">
      <c r="B273" s="14"/>
      <c r="C273" s="15"/>
      <c r="D273" s="18"/>
      <c r="E273" s="19"/>
      <c r="F273" s="19"/>
      <c r="G273" s="20"/>
    </row>
    <row r="274" spans="2:7" ht="12.75">
      <c r="B274" s="14"/>
      <c r="C274" s="13"/>
      <c r="D274" s="21"/>
      <c r="E274" s="22"/>
      <c r="F274" s="22"/>
      <c r="G274" s="23"/>
    </row>
    <row r="275" spans="2:7" ht="12.75">
      <c r="B275" s="14"/>
      <c r="C275" s="13"/>
      <c r="D275" s="21"/>
      <c r="E275" s="22"/>
      <c r="F275" s="22"/>
      <c r="G275" s="23"/>
    </row>
    <row r="276" spans="2:7" ht="12.75">
      <c r="B276" s="14"/>
      <c r="C276" s="13" t="s">
        <v>742</v>
      </c>
      <c r="D276" s="9" t="s">
        <v>92</v>
      </c>
      <c r="E276" s="10"/>
      <c r="F276" s="10"/>
      <c r="G276" s="11"/>
    </row>
    <row r="277" spans="2:7" ht="12.75">
      <c r="B277" s="14"/>
      <c r="C277" s="13" t="s">
        <v>744</v>
      </c>
      <c r="D277" s="9" t="s">
        <v>115</v>
      </c>
      <c r="E277" s="10"/>
      <c r="F277" s="10"/>
      <c r="G277" s="11"/>
    </row>
    <row r="278" spans="2:7" ht="12.75">
      <c r="B278" s="14"/>
      <c r="C278" s="13" t="s">
        <v>746</v>
      </c>
      <c r="D278" s="9" t="s">
        <v>206</v>
      </c>
      <c r="E278" s="10"/>
      <c r="F278" s="10"/>
      <c r="G278" s="11"/>
    </row>
    <row r="279" spans="2:7" ht="12.75">
      <c r="B279" s="14"/>
      <c r="C279" s="13" t="s">
        <v>748</v>
      </c>
      <c r="D279" s="9" t="s">
        <v>794</v>
      </c>
      <c r="E279" s="10"/>
      <c r="F279" s="10"/>
      <c r="G279" s="11"/>
    </row>
    <row r="280" spans="2:7" ht="12.75">
      <c r="B280" s="14"/>
      <c r="C280" s="13" t="s">
        <v>750</v>
      </c>
      <c r="D280" s="9" t="s">
        <v>362</v>
      </c>
      <c r="E280" s="10"/>
      <c r="F280" s="10"/>
      <c r="G280" s="11"/>
    </row>
    <row r="289" spans="3:7" ht="15.75">
      <c r="C289" s="222" t="s">
        <v>56</v>
      </c>
      <c r="D289" s="222"/>
      <c r="E289" s="222"/>
      <c r="F289" s="222"/>
      <c r="G289" s="222"/>
    </row>
    <row r="290" spans="3:7" ht="15.75">
      <c r="C290" s="1"/>
      <c r="D290" s="1"/>
      <c r="E290" s="1"/>
      <c r="F290" s="223" t="s">
        <v>57</v>
      </c>
      <c r="G290" s="223"/>
    </row>
    <row r="291" spans="2:7" ht="12.75">
      <c r="B291" s="14"/>
      <c r="C291" s="2" t="s">
        <v>58</v>
      </c>
      <c r="D291" s="3" t="s">
        <v>59</v>
      </c>
      <c r="E291" s="4"/>
      <c r="F291" s="4"/>
      <c r="G291" s="5"/>
    </row>
    <row r="292" spans="2:7" ht="12.75">
      <c r="B292" s="14"/>
      <c r="C292" s="130">
        <v>1136</v>
      </c>
      <c r="D292" s="6" t="s">
        <v>116</v>
      </c>
      <c r="E292" s="7"/>
      <c r="F292" s="7"/>
      <c r="G292" s="8"/>
    </row>
    <row r="293" spans="2:7" ht="12.75">
      <c r="B293" s="14"/>
      <c r="C293" s="2" t="s">
        <v>61</v>
      </c>
      <c r="D293" s="9"/>
      <c r="E293" s="10"/>
      <c r="F293" s="10"/>
      <c r="G293" s="11"/>
    </row>
    <row r="294" spans="2:7" ht="12.75">
      <c r="B294" s="14"/>
      <c r="C294" s="12" t="s">
        <v>62</v>
      </c>
      <c r="D294" s="12" t="s">
        <v>865</v>
      </c>
      <c r="E294" s="12" t="s">
        <v>866</v>
      </c>
      <c r="F294" s="12" t="s">
        <v>867</v>
      </c>
      <c r="G294" s="12" t="s">
        <v>868</v>
      </c>
    </row>
    <row r="295" spans="2:7" ht="18">
      <c r="B295" s="14"/>
      <c r="C295" s="38" t="s">
        <v>216</v>
      </c>
      <c r="D295" s="15" t="s">
        <v>751</v>
      </c>
      <c r="E295" s="52">
        <f aca="true" t="shared" si="1" ref="E295:G296">E296</f>
        <v>2000</v>
      </c>
      <c r="F295" s="52">
        <f t="shared" si="1"/>
        <v>5000</v>
      </c>
      <c r="G295" s="52">
        <f t="shared" si="1"/>
        <v>7000</v>
      </c>
    </row>
    <row r="296" spans="2:7" ht="15.75">
      <c r="B296" s="14"/>
      <c r="C296" s="38" t="s">
        <v>217</v>
      </c>
      <c r="D296" s="15" t="s">
        <v>752</v>
      </c>
      <c r="E296" s="50">
        <f t="shared" si="1"/>
        <v>2000</v>
      </c>
      <c r="F296" s="50">
        <f t="shared" si="1"/>
        <v>5000</v>
      </c>
      <c r="G296" s="50">
        <f t="shared" si="1"/>
        <v>7000</v>
      </c>
    </row>
    <row r="297" spans="2:7" ht="12.75">
      <c r="B297" s="14" t="s">
        <v>714</v>
      </c>
      <c r="C297" s="38" t="s">
        <v>218</v>
      </c>
      <c r="D297" s="15" t="s">
        <v>875</v>
      </c>
      <c r="E297" s="35">
        <f>E298+E299</f>
        <v>2000</v>
      </c>
      <c r="F297" s="35">
        <f>F298+F299</f>
        <v>5000</v>
      </c>
      <c r="G297" s="35">
        <f>G298+G299</f>
        <v>7000</v>
      </c>
    </row>
    <row r="298" spans="2:7" ht="12.75">
      <c r="B298" s="144" t="s">
        <v>712</v>
      </c>
      <c r="C298" s="66" t="s">
        <v>822</v>
      </c>
      <c r="D298" s="47" t="s">
        <v>825</v>
      </c>
      <c r="E298" s="14">
        <v>2000</v>
      </c>
      <c r="F298" s="14">
        <v>0</v>
      </c>
      <c r="G298" s="14">
        <v>2000</v>
      </c>
    </row>
    <row r="299" spans="2:7" ht="12.75">
      <c r="B299" s="134" t="s">
        <v>240</v>
      </c>
      <c r="C299" s="13" t="s">
        <v>822</v>
      </c>
      <c r="D299" s="13" t="s">
        <v>825</v>
      </c>
      <c r="E299" s="14">
        <v>0</v>
      </c>
      <c r="F299" s="14">
        <v>5000</v>
      </c>
      <c r="G299" s="14">
        <v>5000</v>
      </c>
    </row>
    <row r="300" spans="2:7" ht="12.75">
      <c r="B300" s="14"/>
      <c r="C300" s="13"/>
      <c r="D300" s="13"/>
      <c r="E300" s="14"/>
      <c r="F300" s="14"/>
      <c r="G300" s="14"/>
    </row>
    <row r="301" spans="2:7" ht="12.75">
      <c r="B301" s="14"/>
      <c r="C301" s="13"/>
      <c r="D301" s="13"/>
      <c r="E301" s="14"/>
      <c r="F301" s="14"/>
      <c r="G301" s="14"/>
    </row>
    <row r="302" spans="2:7" ht="12.75">
      <c r="B302" s="14"/>
      <c r="C302" s="13"/>
      <c r="D302" s="75" t="s">
        <v>241</v>
      </c>
      <c r="E302" s="14"/>
      <c r="F302" s="14"/>
      <c r="G302" s="14"/>
    </row>
    <row r="303" spans="2:7" ht="12.75">
      <c r="B303" s="14"/>
      <c r="C303" s="13"/>
      <c r="D303" s="83"/>
      <c r="E303" s="14"/>
      <c r="F303" s="14"/>
      <c r="G303" s="14"/>
    </row>
    <row r="304" spans="2:7" ht="12.75">
      <c r="B304" s="14"/>
      <c r="C304" s="13"/>
      <c r="D304" s="13"/>
      <c r="E304" s="14"/>
      <c r="F304" s="14"/>
      <c r="G304" s="14"/>
    </row>
    <row r="305" spans="2:7" ht="12.75">
      <c r="B305" s="14"/>
      <c r="C305" s="13"/>
      <c r="D305" s="13"/>
      <c r="E305" s="14"/>
      <c r="F305" s="14"/>
      <c r="G305" s="14"/>
    </row>
    <row r="306" spans="2:7" ht="12.75">
      <c r="B306" s="14"/>
      <c r="C306" s="13"/>
      <c r="D306" s="13"/>
      <c r="E306" s="14"/>
      <c r="F306" s="14"/>
      <c r="G306" s="14"/>
    </row>
    <row r="307" spans="2:7" ht="12.75">
      <c r="B307" s="14"/>
      <c r="C307" s="13"/>
      <c r="D307" s="13"/>
      <c r="E307" s="14"/>
      <c r="F307" s="14"/>
      <c r="G307" s="14"/>
    </row>
    <row r="308" spans="2:7" ht="12.75">
      <c r="B308" s="14"/>
      <c r="C308" s="13"/>
      <c r="D308" s="13"/>
      <c r="E308" s="14"/>
      <c r="F308" s="14"/>
      <c r="G308" s="14"/>
    </row>
    <row r="309" spans="2:7" ht="12.75">
      <c r="B309" s="14"/>
      <c r="C309" s="13"/>
      <c r="D309" s="13"/>
      <c r="E309" s="14"/>
      <c r="F309" s="14"/>
      <c r="G309" s="14"/>
    </row>
    <row r="310" spans="2:7" ht="12.75">
      <c r="B310" s="14"/>
      <c r="C310" s="13"/>
      <c r="D310" s="13"/>
      <c r="E310" s="14"/>
      <c r="F310" s="14"/>
      <c r="G310" s="14"/>
    </row>
    <row r="311" spans="2:7" ht="12.75">
      <c r="B311" s="14"/>
      <c r="C311" s="13"/>
      <c r="D311" s="13"/>
      <c r="E311" s="14"/>
      <c r="F311" s="14"/>
      <c r="G311" s="14"/>
    </row>
    <row r="312" spans="2:7" ht="12.75">
      <c r="B312" s="14"/>
      <c r="C312" s="13"/>
      <c r="D312" s="13"/>
      <c r="E312" s="14"/>
      <c r="F312" s="14"/>
      <c r="G312" s="14"/>
    </row>
    <row r="313" spans="2:7" ht="12.75">
      <c r="B313" s="14"/>
      <c r="C313" s="13"/>
      <c r="D313" s="13"/>
      <c r="E313" s="14"/>
      <c r="F313" s="14"/>
      <c r="G313" s="14"/>
    </row>
    <row r="314" spans="2:7" ht="12.75">
      <c r="B314" s="14"/>
      <c r="C314" s="13"/>
      <c r="D314" s="13"/>
      <c r="E314" s="14"/>
      <c r="F314" s="14"/>
      <c r="G314" s="14"/>
    </row>
    <row r="315" spans="2:7" ht="12.75">
      <c r="B315" s="14"/>
      <c r="C315" s="13"/>
      <c r="D315" s="13"/>
      <c r="E315" s="14"/>
      <c r="F315" s="14"/>
      <c r="G315" s="14"/>
    </row>
    <row r="316" spans="2:7" ht="12.75">
      <c r="B316" s="14"/>
      <c r="C316" s="15" t="s">
        <v>873</v>
      </c>
      <c r="D316" s="16" t="s">
        <v>874</v>
      </c>
      <c r="E316" s="48">
        <f>E295</f>
        <v>2000</v>
      </c>
      <c r="F316" s="48">
        <f>F295</f>
        <v>5000</v>
      </c>
      <c r="G316" s="48">
        <f>G295</f>
        <v>7000</v>
      </c>
    </row>
    <row r="317" spans="2:7" ht="12.75">
      <c r="B317" s="14"/>
      <c r="C317" s="15"/>
      <c r="D317" s="18"/>
      <c r="E317" s="4"/>
      <c r="F317" s="4"/>
      <c r="G317" s="5"/>
    </row>
    <row r="318" spans="2:7" ht="12.75">
      <c r="B318" s="14"/>
      <c r="C318" s="15"/>
      <c r="D318" s="18"/>
      <c r="E318" s="19"/>
      <c r="F318" s="19"/>
      <c r="G318" s="20"/>
    </row>
    <row r="319" spans="2:7" ht="12.75">
      <c r="B319" s="14"/>
      <c r="C319" s="15"/>
      <c r="D319" s="18"/>
      <c r="E319" s="19"/>
      <c r="F319" s="19"/>
      <c r="G319" s="20"/>
    </row>
    <row r="320" spans="2:7" ht="12.75">
      <c r="B320" s="14"/>
      <c r="C320" s="15"/>
      <c r="D320" s="18"/>
      <c r="E320" s="19"/>
      <c r="F320" s="19"/>
      <c r="G320" s="20"/>
    </row>
    <row r="321" spans="2:7" ht="12.75">
      <c r="B321" s="14"/>
      <c r="C321" s="15"/>
      <c r="D321" s="18"/>
      <c r="E321" s="19"/>
      <c r="F321" s="19"/>
      <c r="G321" s="20"/>
    </row>
    <row r="322" spans="2:7" ht="12.75">
      <c r="B322" s="14"/>
      <c r="C322" s="15"/>
      <c r="D322" s="18"/>
      <c r="E322" s="19"/>
      <c r="F322" s="19"/>
      <c r="G322" s="20"/>
    </row>
    <row r="323" spans="2:7" ht="12.75">
      <c r="B323" s="14"/>
      <c r="C323" s="13"/>
      <c r="D323" s="21"/>
      <c r="E323" s="22"/>
      <c r="F323" s="22"/>
      <c r="G323" s="23"/>
    </row>
    <row r="324" spans="2:7" ht="12.75">
      <c r="B324" s="14"/>
      <c r="C324" s="13"/>
      <c r="D324" s="21"/>
      <c r="E324" s="22"/>
      <c r="F324" s="22"/>
      <c r="G324" s="23"/>
    </row>
    <row r="325" spans="2:7" ht="12.75">
      <c r="B325" s="14"/>
      <c r="C325" s="13" t="s">
        <v>742</v>
      </c>
      <c r="D325" s="9" t="s">
        <v>92</v>
      </c>
      <c r="E325" s="10"/>
      <c r="F325" s="10"/>
      <c r="G325" s="11"/>
    </row>
    <row r="326" spans="2:7" ht="12.75">
      <c r="B326" s="14"/>
      <c r="C326" s="13" t="s">
        <v>744</v>
      </c>
      <c r="D326" s="9" t="s">
        <v>118</v>
      </c>
      <c r="E326" s="10"/>
      <c r="F326" s="10"/>
      <c r="G326" s="11"/>
    </row>
    <row r="327" spans="2:7" ht="12.75">
      <c r="B327" s="14"/>
      <c r="C327" s="13" t="s">
        <v>746</v>
      </c>
      <c r="D327" s="9" t="s">
        <v>900</v>
      </c>
      <c r="E327" s="10"/>
      <c r="F327" s="10"/>
      <c r="G327" s="11"/>
    </row>
    <row r="328" spans="2:7" ht="12.75">
      <c r="B328" s="14"/>
      <c r="C328" s="13" t="s">
        <v>748</v>
      </c>
      <c r="D328" s="9" t="s">
        <v>925</v>
      </c>
      <c r="E328" s="10"/>
      <c r="F328" s="10"/>
      <c r="G328" s="11"/>
    </row>
    <row r="329" spans="2:7" ht="12.75">
      <c r="B329" s="14"/>
      <c r="C329" s="13" t="s">
        <v>750</v>
      </c>
      <c r="D329" s="9" t="s">
        <v>95</v>
      </c>
      <c r="E329" s="10"/>
      <c r="F329" s="10"/>
      <c r="G329" s="11"/>
    </row>
    <row r="339" spans="3:7" ht="15.75">
      <c r="C339" s="222" t="s">
        <v>56</v>
      </c>
      <c r="D339" s="222"/>
      <c r="E339" s="222"/>
      <c r="F339" s="222"/>
      <c r="G339" s="222"/>
    </row>
    <row r="340" spans="3:7" ht="15.75">
      <c r="C340" s="1"/>
      <c r="D340" s="1"/>
      <c r="E340" s="1"/>
      <c r="F340" s="223" t="s">
        <v>57</v>
      </c>
      <c r="G340" s="223"/>
    </row>
    <row r="341" spans="2:7" ht="12.75">
      <c r="B341" s="14"/>
      <c r="C341" s="2" t="s">
        <v>58</v>
      </c>
      <c r="D341" s="3" t="s">
        <v>59</v>
      </c>
      <c r="E341" s="4"/>
      <c r="F341" s="4"/>
      <c r="G341" s="5"/>
    </row>
    <row r="342" spans="2:7" ht="12.75">
      <c r="B342" s="14"/>
      <c r="C342" s="130">
        <v>2167</v>
      </c>
      <c r="D342" s="6" t="s">
        <v>322</v>
      </c>
      <c r="E342" s="7"/>
      <c r="F342" s="7"/>
      <c r="G342" s="8"/>
    </row>
    <row r="343" spans="2:7" ht="12.75">
      <c r="B343" s="14"/>
      <c r="C343" s="2" t="s">
        <v>61</v>
      </c>
      <c r="D343" s="9"/>
      <c r="E343" s="10"/>
      <c r="F343" s="10"/>
      <c r="G343" s="11"/>
    </row>
    <row r="344" spans="2:7" ht="12.75">
      <c r="B344" s="14"/>
      <c r="C344" s="12" t="s">
        <v>62</v>
      </c>
      <c r="D344" s="12" t="s">
        <v>865</v>
      </c>
      <c r="E344" s="12" t="s">
        <v>866</v>
      </c>
      <c r="F344" s="12" t="s">
        <v>867</v>
      </c>
      <c r="G344" s="12" t="s">
        <v>868</v>
      </c>
    </row>
    <row r="345" spans="2:7" ht="18">
      <c r="B345" s="14"/>
      <c r="C345" s="15" t="s">
        <v>882</v>
      </c>
      <c r="D345" s="15" t="s">
        <v>869</v>
      </c>
      <c r="E345" s="52">
        <f>E346</f>
        <v>3000</v>
      </c>
      <c r="F345" s="35"/>
      <c r="G345" s="52">
        <f>G346</f>
        <v>3000</v>
      </c>
    </row>
    <row r="346" spans="2:7" ht="15.75">
      <c r="B346" s="14"/>
      <c r="C346" s="15" t="s">
        <v>887</v>
      </c>
      <c r="D346" s="15" t="s">
        <v>872</v>
      </c>
      <c r="E346" s="50">
        <f>E347</f>
        <v>3000</v>
      </c>
      <c r="F346" s="14"/>
      <c r="G346" s="50">
        <f>G347</f>
        <v>3000</v>
      </c>
    </row>
    <row r="347" spans="2:7" ht="15">
      <c r="B347" s="14"/>
      <c r="C347" s="15" t="s">
        <v>892</v>
      </c>
      <c r="D347" s="15" t="s">
        <v>875</v>
      </c>
      <c r="E347" s="51">
        <f>E348+E349+E350</f>
        <v>3000</v>
      </c>
      <c r="F347" s="14"/>
      <c r="G347" s="51">
        <f>G348+G349+G350</f>
        <v>3000</v>
      </c>
    </row>
    <row r="348" spans="2:7" ht="12.75">
      <c r="B348" s="14"/>
      <c r="C348" s="47" t="s">
        <v>894</v>
      </c>
      <c r="D348" s="47" t="s">
        <v>876</v>
      </c>
      <c r="E348" s="60">
        <v>1000</v>
      </c>
      <c r="F348" s="60"/>
      <c r="G348" s="60">
        <v>1000</v>
      </c>
    </row>
    <row r="349" spans="2:7" ht="12.75">
      <c r="B349" s="14"/>
      <c r="C349" s="47" t="s">
        <v>732</v>
      </c>
      <c r="D349" s="47" t="s">
        <v>861</v>
      </c>
      <c r="E349" s="60">
        <v>1000</v>
      </c>
      <c r="F349" s="60"/>
      <c r="G349" s="60">
        <v>1000</v>
      </c>
    </row>
    <row r="350" spans="2:7" ht="12.75">
      <c r="B350" s="14"/>
      <c r="C350" s="47" t="s">
        <v>898</v>
      </c>
      <c r="D350" s="47" t="s">
        <v>213</v>
      </c>
      <c r="E350" s="60">
        <v>1000</v>
      </c>
      <c r="F350" s="60"/>
      <c r="G350" s="60">
        <v>1000</v>
      </c>
    </row>
    <row r="351" spans="2:7" ht="12.75">
      <c r="B351" s="14"/>
      <c r="C351" s="13"/>
      <c r="D351" s="13"/>
      <c r="E351" s="14"/>
      <c r="F351" s="14"/>
      <c r="G351" s="14"/>
    </row>
    <row r="352" spans="2:7" ht="12.75">
      <c r="B352" s="14"/>
      <c r="C352" s="13"/>
      <c r="D352" s="13"/>
      <c r="E352" s="14"/>
      <c r="F352" s="14"/>
      <c r="G352" s="14"/>
    </row>
    <row r="353" spans="2:7" ht="12.75">
      <c r="B353" s="14"/>
      <c r="C353" s="13"/>
      <c r="D353" s="13"/>
      <c r="E353" s="14"/>
      <c r="F353" s="14"/>
      <c r="G353" s="14"/>
    </row>
    <row r="354" spans="2:7" ht="12.75">
      <c r="B354" s="14"/>
      <c r="C354" s="13"/>
      <c r="D354" s="13"/>
      <c r="E354" s="14"/>
      <c r="F354" s="14"/>
      <c r="G354" s="14"/>
    </row>
    <row r="355" spans="2:7" ht="12.75">
      <c r="B355" s="14"/>
      <c r="C355" s="13"/>
      <c r="D355" s="13"/>
      <c r="E355" s="14"/>
      <c r="F355" s="14"/>
      <c r="G355" s="14"/>
    </row>
    <row r="356" spans="2:7" ht="12.75">
      <c r="B356" s="14"/>
      <c r="C356" s="13"/>
      <c r="D356" s="13"/>
      <c r="E356" s="14"/>
      <c r="F356" s="14"/>
      <c r="G356" s="14"/>
    </row>
    <row r="357" spans="2:7" ht="12.75">
      <c r="B357" s="14"/>
      <c r="C357" s="13"/>
      <c r="D357" s="13"/>
      <c r="E357" s="14"/>
      <c r="F357" s="14"/>
      <c r="G357" s="14"/>
    </row>
    <row r="358" spans="2:7" ht="12.75">
      <c r="B358" s="14"/>
      <c r="C358" s="13"/>
      <c r="D358" s="13"/>
      <c r="E358" s="14"/>
      <c r="F358" s="14"/>
      <c r="G358" s="14"/>
    </row>
    <row r="359" spans="2:7" ht="12.75">
      <c r="B359" s="14"/>
      <c r="C359" s="13"/>
      <c r="D359" s="13"/>
      <c r="E359" s="14"/>
      <c r="F359" s="14"/>
      <c r="G359" s="14"/>
    </row>
    <row r="360" spans="2:7" ht="12.75">
      <c r="B360" s="14"/>
      <c r="C360" s="13"/>
      <c r="D360" s="13"/>
      <c r="E360" s="14"/>
      <c r="F360" s="14"/>
      <c r="G360" s="14"/>
    </row>
    <row r="361" spans="2:7" ht="12.75">
      <c r="B361" s="14"/>
      <c r="C361" s="13"/>
      <c r="D361" s="13"/>
      <c r="E361" s="14"/>
      <c r="F361" s="14"/>
      <c r="G361" s="14"/>
    </row>
    <row r="362" spans="2:7" ht="12.75">
      <c r="B362" s="14"/>
      <c r="C362" s="13"/>
      <c r="D362" s="13"/>
      <c r="E362" s="14"/>
      <c r="F362" s="14"/>
      <c r="G362" s="14"/>
    </row>
    <row r="363" spans="2:7" ht="12.75">
      <c r="B363" s="14"/>
      <c r="C363" s="13"/>
      <c r="D363" s="13"/>
      <c r="E363" s="14"/>
      <c r="F363" s="14"/>
      <c r="G363" s="14"/>
    </row>
    <row r="364" spans="2:7" ht="12.75">
      <c r="B364" s="14"/>
      <c r="C364" s="13"/>
      <c r="D364" s="13"/>
      <c r="E364" s="14"/>
      <c r="F364" s="14"/>
      <c r="G364" s="14"/>
    </row>
    <row r="365" spans="2:7" ht="12.75">
      <c r="B365" s="14"/>
      <c r="C365" s="13"/>
      <c r="D365" s="13"/>
      <c r="E365" s="14"/>
      <c r="F365" s="14"/>
      <c r="G365" s="14"/>
    </row>
    <row r="366" spans="2:7" ht="12.75">
      <c r="B366" s="14"/>
      <c r="C366" s="15" t="s">
        <v>873</v>
      </c>
      <c r="D366" s="16" t="s">
        <v>874</v>
      </c>
      <c r="E366" s="48">
        <f>E345</f>
        <v>3000</v>
      </c>
      <c r="F366" s="17"/>
      <c r="G366" s="48">
        <f>G345</f>
        <v>3000</v>
      </c>
    </row>
    <row r="367" spans="2:7" ht="12.75">
      <c r="B367" s="14"/>
      <c r="C367" s="15"/>
      <c r="D367" s="18"/>
      <c r="E367" s="4"/>
      <c r="F367" s="4"/>
      <c r="G367" s="5"/>
    </row>
    <row r="368" spans="2:7" ht="12.75">
      <c r="B368" s="14"/>
      <c r="C368" s="15"/>
      <c r="D368" s="18"/>
      <c r="E368" s="19"/>
      <c r="F368" s="19"/>
      <c r="G368" s="20"/>
    </row>
    <row r="369" spans="2:7" ht="12.75">
      <c r="B369" s="14"/>
      <c r="C369" s="15"/>
      <c r="D369" s="18"/>
      <c r="E369" s="19"/>
      <c r="F369" s="19"/>
      <c r="G369" s="20"/>
    </row>
    <row r="370" spans="2:7" ht="12.75">
      <c r="B370" s="14"/>
      <c r="C370" s="15"/>
      <c r="D370" s="18"/>
      <c r="E370" s="19"/>
      <c r="F370" s="19"/>
      <c r="G370" s="20"/>
    </row>
    <row r="371" spans="2:7" ht="12.75">
      <c r="B371" s="14"/>
      <c r="C371" s="15"/>
      <c r="D371" s="18"/>
      <c r="E371" s="19"/>
      <c r="F371" s="19"/>
      <c r="G371" s="20"/>
    </row>
    <row r="372" spans="2:7" ht="12.75">
      <c r="B372" s="14"/>
      <c r="C372" s="15"/>
      <c r="D372" s="18"/>
      <c r="E372" s="19"/>
      <c r="F372" s="19"/>
      <c r="G372" s="20"/>
    </row>
    <row r="373" spans="2:7" ht="12.75">
      <c r="B373" s="14"/>
      <c r="C373" s="13"/>
      <c r="D373" s="21"/>
      <c r="E373" s="22"/>
      <c r="F373" s="22"/>
      <c r="G373" s="23"/>
    </row>
    <row r="374" spans="2:7" ht="12.75">
      <c r="B374" s="14"/>
      <c r="C374" s="13"/>
      <c r="D374" s="21"/>
      <c r="E374" s="22"/>
      <c r="F374" s="22"/>
      <c r="G374" s="23"/>
    </row>
    <row r="375" spans="2:7" ht="12.75">
      <c r="B375" s="14"/>
      <c r="C375" s="13" t="s">
        <v>742</v>
      </c>
      <c r="D375" s="9" t="s">
        <v>92</v>
      </c>
      <c r="E375" s="10"/>
      <c r="F375" s="10"/>
      <c r="G375" s="11"/>
    </row>
    <row r="376" spans="2:7" ht="12.75">
      <c r="B376" s="14"/>
      <c r="C376" s="13" t="s">
        <v>744</v>
      </c>
      <c r="D376" s="9" t="s">
        <v>119</v>
      </c>
      <c r="E376" s="10"/>
      <c r="F376" s="10"/>
      <c r="G376" s="11"/>
    </row>
    <row r="377" spans="2:7" ht="12.75">
      <c r="B377" s="14"/>
      <c r="C377" s="13" t="s">
        <v>746</v>
      </c>
      <c r="D377" s="9" t="s">
        <v>900</v>
      </c>
      <c r="E377" s="10"/>
      <c r="F377" s="10"/>
      <c r="G377" s="11"/>
    </row>
    <row r="378" spans="2:7" ht="12.75">
      <c r="B378" s="14"/>
      <c r="C378" s="13" t="s">
        <v>748</v>
      </c>
      <c r="D378" s="9" t="s">
        <v>851</v>
      </c>
      <c r="E378" s="10"/>
      <c r="F378" s="10"/>
      <c r="G378" s="11"/>
    </row>
    <row r="379" spans="2:7" ht="12.75">
      <c r="B379" s="14"/>
      <c r="C379" s="13" t="s">
        <v>750</v>
      </c>
      <c r="D379" s="9" t="s">
        <v>321</v>
      </c>
      <c r="E379" s="10"/>
      <c r="F379" s="10"/>
      <c r="G379" s="11"/>
    </row>
    <row r="390" spans="2:7" ht="15.75">
      <c r="B390" s="156"/>
      <c r="C390" s="225" t="s">
        <v>56</v>
      </c>
      <c r="D390" s="225"/>
      <c r="E390" s="225"/>
      <c r="F390" s="225"/>
      <c r="G390" s="225"/>
    </row>
    <row r="391" spans="2:7" ht="15.75">
      <c r="B391" s="156"/>
      <c r="C391" s="199"/>
      <c r="D391" s="199"/>
      <c r="E391" s="199"/>
      <c r="F391" s="226" t="s">
        <v>57</v>
      </c>
      <c r="G391" s="226"/>
    </row>
    <row r="392" spans="2:7" ht="12.75">
      <c r="B392" s="169"/>
      <c r="C392" s="137" t="s">
        <v>58</v>
      </c>
      <c r="D392" s="200" t="s">
        <v>59</v>
      </c>
      <c r="E392" s="201"/>
      <c r="F392" s="201"/>
      <c r="G392" s="202"/>
    </row>
    <row r="393" spans="2:7" ht="12.75">
      <c r="B393" s="169"/>
      <c r="C393" s="203">
        <v>1127</v>
      </c>
      <c r="D393" s="152" t="s">
        <v>400</v>
      </c>
      <c r="E393" s="154"/>
      <c r="F393" s="154"/>
      <c r="G393" s="204"/>
    </row>
    <row r="394" spans="2:7" ht="12.75">
      <c r="B394" s="169"/>
      <c r="C394" s="137" t="s">
        <v>61</v>
      </c>
      <c r="D394" s="205"/>
      <c r="E394" s="206"/>
      <c r="F394" s="206"/>
      <c r="G394" s="170"/>
    </row>
    <row r="395" spans="2:7" ht="12.75">
      <c r="B395" s="169"/>
      <c r="C395" s="163" t="s">
        <v>62</v>
      </c>
      <c r="D395" s="163" t="s">
        <v>865</v>
      </c>
      <c r="E395" s="163" t="s">
        <v>866</v>
      </c>
      <c r="F395" s="163" t="s">
        <v>867</v>
      </c>
      <c r="G395" s="163" t="s">
        <v>868</v>
      </c>
    </row>
    <row r="396" spans="2:7" ht="18">
      <c r="B396" s="169"/>
      <c r="C396" s="137" t="s">
        <v>216</v>
      </c>
      <c r="D396" s="137" t="s">
        <v>751</v>
      </c>
      <c r="E396" s="207">
        <f>E397</f>
        <v>5000</v>
      </c>
      <c r="F396" s="169"/>
      <c r="G396" s="207">
        <f>G397</f>
        <v>5000</v>
      </c>
    </row>
    <row r="397" spans="2:7" ht="15.75">
      <c r="B397" s="169"/>
      <c r="C397" s="137" t="s">
        <v>217</v>
      </c>
      <c r="D397" s="137" t="s">
        <v>752</v>
      </c>
      <c r="E397" s="208">
        <f>E398</f>
        <v>5000</v>
      </c>
      <c r="F397" s="169"/>
      <c r="G397" s="208">
        <f>G398</f>
        <v>5000</v>
      </c>
    </row>
    <row r="398" spans="2:7" ht="15">
      <c r="B398" s="169"/>
      <c r="C398" s="137" t="s">
        <v>218</v>
      </c>
      <c r="D398" s="137" t="s">
        <v>875</v>
      </c>
      <c r="E398" s="209">
        <f>E399+E400</f>
        <v>5000</v>
      </c>
      <c r="F398" s="169"/>
      <c r="G398" s="209">
        <f>G399+G400</f>
        <v>5000</v>
      </c>
    </row>
    <row r="399" spans="2:7" ht="12.75">
      <c r="B399" s="169"/>
      <c r="C399" s="151" t="s">
        <v>52</v>
      </c>
      <c r="D399" s="151" t="s">
        <v>821</v>
      </c>
      <c r="E399" s="169">
        <v>5000</v>
      </c>
      <c r="F399" s="169"/>
      <c r="G399" s="169">
        <v>5000</v>
      </c>
    </row>
    <row r="400" spans="2:7" ht="12.75">
      <c r="B400" s="169"/>
      <c r="C400" s="151"/>
      <c r="D400" s="151"/>
      <c r="E400" s="169"/>
      <c r="F400" s="169"/>
      <c r="G400" s="169"/>
    </row>
    <row r="401" spans="2:7" ht="12.75">
      <c r="B401" s="169"/>
      <c r="C401" s="151"/>
      <c r="D401" s="151"/>
      <c r="E401" s="210"/>
      <c r="F401" s="169"/>
      <c r="G401" s="210"/>
    </row>
    <row r="402" spans="2:7" ht="12.75">
      <c r="B402" s="169"/>
      <c r="C402" s="137"/>
      <c r="D402" s="137"/>
      <c r="E402" s="210"/>
      <c r="F402" s="169"/>
      <c r="G402" s="210"/>
    </row>
    <row r="403" spans="2:7" ht="12.75">
      <c r="B403" s="169"/>
      <c r="C403" s="151"/>
      <c r="D403" s="151"/>
      <c r="E403" s="169"/>
      <c r="F403" s="169"/>
      <c r="G403" s="169"/>
    </row>
    <row r="404" spans="2:7" ht="12.75">
      <c r="B404" s="169"/>
      <c r="C404" s="151"/>
      <c r="D404" s="151"/>
      <c r="E404" s="169"/>
      <c r="F404" s="169"/>
      <c r="G404" s="169"/>
    </row>
    <row r="405" spans="2:7" ht="12.75">
      <c r="B405" s="169"/>
      <c r="C405" s="151"/>
      <c r="D405" s="151"/>
      <c r="E405" s="169"/>
      <c r="F405" s="169"/>
      <c r="G405" s="169"/>
    </row>
    <row r="406" spans="2:7" ht="12.75">
      <c r="B406" s="169"/>
      <c r="C406" s="151"/>
      <c r="D406" s="151"/>
      <c r="E406" s="169"/>
      <c r="F406" s="169"/>
      <c r="G406" s="169"/>
    </row>
    <row r="407" spans="2:7" ht="12.75">
      <c r="B407" s="169"/>
      <c r="C407" s="151"/>
      <c r="D407" s="151"/>
      <c r="E407" s="169"/>
      <c r="F407" s="169"/>
      <c r="G407" s="169"/>
    </row>
    <row r="408" spans="2:7" ht="12.75">
      <c r="B408" s="169"/>
      <c r="C408" s="151"/>
      <c r="D408" s="151"/>
      <c r="E408" s="169"/>
      <c r="F408" s="169"/>
      <c r="G408" s="169"/>
    </row>
    <row r="409" spans="2:7" ht="12.75">
      <c r="B409" s="169"/>
      <c r="C409" s="151"/>
      <c r="D409" s="151"/>
      <c r="E409" s="169"/>
      <c r="F409" s="169"/>
      <c r="G409" s="169"/>
    </row>
    <row r="410" spans="2:7" ht="12.75">
      <c r="B410" s="169"/>
      <c r="C410" s="151"/>
      <c r="D410" s="151"/>
      <c r="E410" s="169"/>
      <c r="F410" s="169"/>
      <c r="G410" s="169"/>
    </row>
    <row r="411" spans="2:7" ht="12.75">
      <c r="B411" s="169"/>
      <c r="C411" s="151"/>
      <c r="D411" s="151"/>
      <c r="E411" s="169"/>
      <c r="F411" s="169"/>
      <c r="G411" s="169"/>
    </row>
    <row r="412" spans="2:7" ht="12.75">
      <c r="B412" s="169"/>
      <c r="C412" s="151"/>
      <c r="D412" s="151"/>
      <c r="E412" s="169"/>
      <c r="F412" s="169"/>
      <c r="G412" s="169"/>
    </row>
    <row r="413" spans="2:7" ht="12.75">
      <c r="B413" s="169"/>
      <c r="C413" s="137" t="s">
        <v>873</v>
      </c>
      <c r="D413" s="211" t="s">
        <v>874</v>
      </c>
      <c r="E413" s="212">
        <f>E396</f>
        <v>5000</v>
      </c>
      <c r="F413" s="213"/>
      <c r="G413" s="212">
        <f>G396</f>
        <v>5000</v>
      </c>
    </row>
    <row r="414" spans="2:7" ht="12.75">
      <c r="B414" s="169"/>
      <c r="C414" s="137"/>
      <c r="D414" s="214"/>
      <c r="E414" s="201"/>
      <c r="F414" s="201"/>
      <c r="G414" s="202"/>
    </row>
    <row r="415" spans="2:7" ht="12.75">
      <c r="B415" s="169"/>
      <c r="C415" s="137"/>
      <c r="D415" s="214"/>
      <c r="E415" s="215"/>
      <c r="F415" s="215"/>
      <c r="G415" s="216"/>
    </row>
    <row r="416" spans="2:7" ht="12.75">
      <c r="B416" s="169"/>
      <c r="C416" s="137"/>
      <c r="D416" s="214"/>
      <c r="E416" s="217"/>
      <c r="F416" s="217"/>
      <c r="G416" s="218"/>
    </row>
    <row r="417" spans="2:7" ht="12.75">
      <c r="B417" s="169"/>
      <c r="C417" s="137"/>
      <c r="D417" s="214"/>
      <c r="E417" s="217"/>
      <c r="F417" s="217"/>
      <c r="G417" s="218"/>
    </row>
    <row r="418" spans="2:7" ht="12.75">
      <c r="B418" s="210"/>
      <c r="C418" s="151" t="s">
        <v>742</v>
      </c>
      <c r="D418" s="205" t="s">
        <v>92</v>
      </c>
      <c r="E418" s="206"/>
      <c r="F418" s="206"/>
      <c r="G418" s="170"/>
    </row>
    <row r="419" spans="2:7" ht="12.75">
      <c r="B419" s="169"/>
      <c r="C419" s="151" t="s">
        <v>744</v>
      </c>
      <c r="D419" s="205" t="s">
        <v>119</v>
      </c>
      <c r="E419" s="206"/>
      <c r="F419" s="206"/>
      <c r="G419" s="170"/>
    </row>
    <row r="420" spans="2:7" ht="12.75">
      <c r="B420" s="169"/>
      <c r="C420" s="151" t="s">
        <v>746</v>
      </c>
      <c r="D420" s="205" t="s">
        <v>900</v>
      </c>
      <c r="E420" s="206"/>
      <c r="F420" s="206"/>
      <c r="G420" s="170"/>
    </row>
    <row r="421" spans="2:7" ht="12.75">
      <c r="B421" s="169"/>
      <c r="C421" s="151" t="s">
        <v>748</v>
      </c>
      <c r="D421" s="205" t="s">
        <v>74</v>
      </c>
      <c r="E421" s="206"/>
      <c r="F421" s="206"/>
      <c r="G421" s="170"/>
    </row>
    <row r="422" spans="2:7" ht="12.75">
      <c r="B422" s="169"/>
      <c r="C422" s="151" t="s">
        <v>750</v>
      </c>
      <c r="D422" s="205" t="s">
        <v>85</v>
      </c>
      <c r="E422" s="206"/>
      <c r="F422" s="206"/>
      <c r="G422" s="170"/>
    </row>
    <row r="430" spans="3:7" ht="15.75">
      <c r="C430" s="222" t="s">
        <v>56</v>
      </c>
      <c r="D430" s="222"/>
      <c r="E430" s="222"/>
      <c r="F430" s="222"/>
      <c r="G430" s="222"/>
    </row>
    <row r="431" spans="3:7" ht="15.75">
      <c r="C431" s="1"/>
      <c r="D431" s="1"/>
      <c r="E431" s="1"/>
      <c r="F431" s="223" t="s">
        <v>57</v>
      </c>
      <c r="G431" s="223"/>
    </row>
    <row r="432" spans="2:7" ht="12.75">
      <c r="B432" s="14"/>
      <c r="C432" s="2" t="s">
        <v>58</v>
      </c>
      <c r="D432" s="3" t="s">
        <v>59</v>
      </c>
      <c r="E432" s="4"/>
      <c r="F432" s="4"/>
      <c r="G432" s="5"/>
    </row>
    <row r="433" spans="2:7" ht="12.75">
      <c r="B433" s="14"/>
      <c r="C433" s="130">
        <v>1133</v>
      </c>
      <c r="D433" s="152" t="s">
        <v>120</v>
      </c>
      <c r="E433" s="7"/>
      <c r="F433" s="7"/>
      <c r="G433" s="8"/>
    </row>
    <row r="434" spans="2:7" ht="12.75">
      <c r="B434" s="14"/>
      <c r="C434" s="2" t="s">
        <v>61</v>
      </c>
      <c r="D434" s="9"/>
      <c r="E434" s="10"/>
      <c r="F434" s="10"/>
      <c r="G434" s="11"/>
    </row>
    <row r="435" spans="2:7" ht="12.75">
      <c r="B435" s="14"/>
      <c r="C435" s="12" t="s">
        <v>62</v>
      </c>
      <c r="D435" s="12" t="s">
        <v>865</v>
      </c>
      <c r="E435" s="12" t="s">
        <v>866</v>
      </c>
      <c r="F435" s="12" t="s">
        <v>867</v>
      </c>
      <c r="G435" s="12" t="s">
        <v>868</v>
      </c>
    </row>
    <row r="436" spans="2:7" ht="18">
      <c r="B436" s="91"/>
      <c r="C436" s="15" t="s">
        <v>216</v>
      </c>
      <c r="D436" s="15" t="s">
        <v>751</v>
      </c>
      <c r="E436" s="52">
        <f aca="true" t="shared" si="2" ref="E436:G437">E437</f>
        <v>7000</v>
      </c>
      <c r="F436" s="52">
        <f t="shared" si="2"/>
        <v>121803</v>
      </c>
      <c r="G436" s="52">
        <f t="shared" si="2"/>
        <v>128803</v>
      </c>
    </row>
    <row r="437" spans="2:7" ht="15.75">
      <c r="B437" s="144"/>
      <c r="C437" s="15" t="s">
        <v>217</v>
      </c>
      <c r="D437" s="15" t="s">
        <v>752</v>
      </c>
      <c r="E437" s="50">
        <f t="shared" si="2"/>
        <v>7000</v>
      </c>
      <c r="F437" s="50">
        <f t="shared" si="2"/>
        <v>121803</v>
      </c>
      <c r="G437" s="50">
        <f t="shared" si="2"/>
        <v>128803</v>
      </c>
    </row>
    <row r="438" spans="2:7" ht="15">
      <c r="B438" s="91" t="s">
        <v>714</v>
      </c>
      <c r="C438" s="15" t="s">
        <v>218</v>
      </c>
      <c r="D438" s="15" t="s">
        <v>875</v>
      </c>
      <c r="E438" s="51">
        <f>E439+E440+E441</f>
        <v>7000</v>
      </c>
      <c r="F438" s="51">
        <f>F439+F440+F441</f>
        <v>121803</v>
      </c>
      <c r="G438" s="51">
        <f>G439+G440+G441</f>
        <v>128803</v>
      </c>
    </row>
    <row r="439" spans="2:7" ht="12.75">
      <c r="B439" s="91" t="s">
        <v>712</v>
      </c>
      <c r="C439" s="13" t="s">
        <v>52</v>
      </c>
      <c r="D439" s="13" t="s">
        <v>821</v>
      </c>
      <c r="E439" s="14">
        <v>7000</v>
      </c>
      <c r="F439" s="14">
        <v>0</v>
      </c>
      <c r="G439" s="14">
        <f>E439+F439</f>
        <v>7000</v>
      </c>
    </row>
    <row r="440" spans="2:7" ht="12.75">
      <c r="B440" s="91" t="s">
        <v>121</v>
      </c>
      <c r="C440" s="13" t="s">
        <v>52</v>
      </c>
      <c r="D440" s="13" t="s">
        <v>821</v>
      </c>
      <c r="E440" s="14">
        <v>0</v>
      </c>
      <c r="F440" s="14">
        <v>121803</v>
      </c>
      <c r="G440" s="14">
        <f>E440+F440</f>
        <v>121803</v>
      </c>
    </row>
    <row r="441" spans="2:7" ht="12.75">
      <c r="B441" s="91"/>
      <c r="C441" s="164"/>
      <c r="D441" s="153"/>
      <c r="E441" s="14"/>
      <c r="F441" s="14"/>
      <c r="G441" s="14"/>
    </row>
    <row r="442" spans="2:7" ht="12.75">
      <c r="B442" s="144"/>
      <c r="C442" s="164"/>
      <c r="D442" s="153"/>
      <c r="E442" s="14"/>
      <c r="F442" s="14"/>
      <c r="G442" s="14"/>
    </row>
    <row r="443" spans="2:7" ht="12.75">
      <c r="B443" s="144"/>
      <c r="C443" s="164"/>
      <c r="D443" s="146" t="s">
        <v>674</v>
      </c>
      <c r="E443" s="14"/>
      <c r="F443" s="14"/>
      <c r="G443" s="14"/>
    </row>
    <row r="444" spans="2:7" ht="12.75">
      <c r="B444" s="14"/>
      <c r="C444" s="13"/>
      <c r="D444" s="13"/>
      <c r="E444" s="14"/>
      <c r="F444" s="14"/>
      <c r="G444" s="14"/>
    </row>
    <row r="445" spans="2:7" ht="12.75">
      <c r="B445" s="14"/>
      <c r="C445" s="13"/>
      <c r="D445" s="13"/>
      <c r="E445" s="14"/>
      <c r="F445" s="14"/>
      <c r="G445" s="14"/>
    </row>
    <row r="446" spans="2:7" ht="12.75">
      <c r="B446" s="14"/>
      <c r="C446" s="13"/>
      <c r="D446" s="13"/>
      <c r="E446" s="14"/>
      <c r="F446" s="14"/>
      <c r="G446" s="14"/>
    </row>
    <row r="447" spans="2:7" ht="12.75">
      <c r="B447" s="14"/>
      <c r="C447" s="15" t="s">
        <v>873</v>
      </c>
      <c r="D447" s="16" t="s">
        <v>874</v>
      </c>
      <c r="E447" s="48">
        <f>E436</f>
        <v>7000</v>
      </c>
      <c r="F447" s="48">
        <f>F436</f>
        <v>121803</v>
      </c>
      <c r="G447" s="48">
        <f>G436</f>
        <v>128803</v>
      </c>
    </row>
    <row r="448" spans="2:7" ht="12.75">
      <c r="B448" s="14"/>
      <c r="C448" s="15"/>
      <c r="D448" s="18"/>
      <c r="E448" s="4"/>
      <c r="F448" s="4"/>
      <c r="G448" s="5"/>
    </row>
    <row r="449" spans="2:7" ht="12.75">
      <c r="B449" s="14"/>
      <c r="C449" s="15"/>
      <c r="D449" s="18"/>
      <c r="E449" s="19"/>
      <c r="F449" s="19"/>
      <c r="G449" s="20"/>
    </row>
    <row r="450" spans="2:7" ht="12.75">
      <c r="B450" s="14"/>
      <c r="C450" s="15"/>
      <c r="D450" s="18"/>
      <c r="E450" s="19"/>
      <c r="F450" s="19"/>
      <c r="G450" s="20"/>
    </row>
    <row r="451" spans="2:7" ht="12.75">
      <c r="B451" s="14"/>
      <c r="C451" s="15"/>
      <c r="D451" s="18"/>
      <c r="E451" s="19"/>
      <c r="F451" s="19"/>
      <c r="G451" s="20"/>
    </row>
    <row r="452" spans="2:7" ht="12.75">
      <c r="B452" s="14"/>
      <c r="C452" s="15"/>
      <c r="D452" s="18"/>
      <c r="E452" s="19"/>
      <c r="F452" s="19"/>
      <c r="G452" s="20"/>
    </row>
    <row r="453" spans="2:7" ht="12.75">
      <c r="B453" s="14"/>
      <c r="C453" s="15"/>
      <c r="D453" s="18"/>
      <c r="E453" s="19"/>
      <c r="F453" s="19"/>
      <c r="G453" s="20"/>
    </row>
    <row r="454" spans="2:7" ht="12.75">
      <c r="B454" s="14"/>
      <c r="C454" s="15"/>
      <c r="D454" s="18"/>
      <c r="E454" s="22"/>
      <c r="F454" s="22"/>
      <c r="G454" s="23"/>
    </row>
    <row r="455" spans="2:7" ht="12.75">
      <c r="B455" s="14"/>
      <c r="C455" s="15"/>
      <c r="D455" s="18"/>
      <c r="E455" s="22"/>
      <c r="F455" s="22"/>
      <c r="G455" s="23"/>
    </row>
    <row r="456" spans="2:7" ht="12.75">
      <c r="B456" s="35"/>
      <c r="C456" s="13" t="s">
        <v>742</v>
      </c>
      <c r="D456" s="9" t="s">
        <v>92</v>
      </c>
      <c r="E456" s="10"/>
      <c r="F456" s="10"/>
      <c r="G456" s="11"/>
    </row>
    <row r="457" spans="2:7" ht="12.75">
      <c r="B457" s="14"/>
      <c r="C457" s="13" t="s">
        <v>744</v>
      </c>
      <c r="D457" s="9" t="s">
        <v>119</v>
      </c>
      <c r="E457" s="10"/>
      <c r="F457" s="10"/>
      <c r="G457" s="11"/>
    </row>
    <row r="458" spans="2:7" ht="12.75">
      <c r="B458" s="14"/>
      <c r="C458" s="13" t="s">
        <v>746</v>
      </c>
      <c r="D458" s="9" t="s">
        <v>900</v>
      </c>
      <c r="E458" s="10"/>
      <c r="F458" s="10"/>
      <c r="G458" s="11"/>
    </row>
    <row r="459" spans="2:7" ht="12.75">
      <c r="B459" s="14"/>
      <c r="C459" s="13" t="s">
        <v>748</v>
      </c>
      <c r="D459" s="9" t="s">
        <v>925</v>
      </c>
      <c r="E459" s="10"/>
      <c r="F459" s="10"/>
      <c r="G459" s="11"/>
    </row>
    <row r="460" spans="2:7" ht="12.75">
      <c r="B460" s="14"/>
      <c r="C460" s="13" t="s">
        <v>750</v>
      </c>
      <c r="D460" s="9" t="s">
        <v>88</v>
      </c>
      <c r="E460" s="10"/>
      <c r="F460" s="10"/>
      <c r="G460" s="11"/>
    </row>
    <row r="476" spans="3:7" ht="15.75">
      <c r="C476" s="222" t="s">
        <v>56</v>
      </c>
      <c r="D476" s="222"/>
      <c r="E476" s="222"/>
      <c r="F476" s="222"/>
      <c r="G476" s="222"/>
    </row>
    <row r="477" spans="3:7" ht="15.75">
      <c r="C477" s="1"/>
      <c r="D477" s="1"/>
      <c r="E477" s="1"/>
      <c r="F477" s="223" t="s">
        <v>57</v>
      </c>
      <c r="G477" s="223"/>
    </row>
    <row r="478" spans="2:7" ht="12.75">
      <c r="B478" s="14"/>
      <c r="C478" s="2" t="s">
        <v>58</v>
      </c>
      <c r="D478" s="3" t="s">
        <v>59</v>
      </c>
      <c r="E478" s="4"/>
      <c r="F478" s="4"/>
      <c r="G478" s="5"/>
    </row>
    <row r="479" spans="2:7" ht="12.75">
      <c r="B479" s="14"/>
      <c r="C479" s="130">
        <v>1134</v>
      </c>
      <c r="D479" s="152" t="s">
        <v>89</v>
      </c>
      <c r="E479" s="7"/>
      <c r="F479" s="7"/>
      <c r="G479" s="8"/>
    </row>
    <row r="480" spans="2:7" ht="12.75">
      <c r="B480" s="14"/>
      <c r="C480" s="2" t="s">
        <v>61</v>
      </c>
      <c r="D480" s="9"/>
      <c r="E480" s="10"/>
      <c r="F480" s="10"/>
      <c r="G480" s="11"/>
    </row>
    <row r="481" spans="2:7" ht="12.75">
      <c r="B481" s="14"/>
      <c r="C481" s="12" t="s">
        <v>62</v>
      </c>
      <c r="D481" s="12" t="s">
        <v>865</v>
      </c>
      <c r="E481" s="12" t="s">
        <v>866</v>
      </c>
      <c r="F481" s="12" t="s">
        <v>867</v>
      </c>
      <c r="G481" s="12" t="s">
        <v>868</v>
      </c>
    </row>
    <row r="482" spans="2:7" ht="18">
      <c r="B482" s="14"/>
      <c r="C482" s="15" t="s">
        <v>882</v>
      </c>
      <c r="D482" s="15" t="s">
        <v>869</v>
      </c>
      <c r="E482" s="52">
        <f aca="true" t="shared" si="3" ref="E482:G483">E483</f>
        <v>7000</v>
      </c>
      <c r="F482" s="52">
        <f t="shared" si="3"/>
        <v>0</v>
      </c>
      <c r="G482" s="52">
        <f t="shared" si="3"/>
        <v>7000</v>
      </c>
    </row>
    <row r="483" spans="2:7" ht="15.75">
      <c r="B483" s="14"/>
      <c r="C483" s="15" t="s">
        <v>887</v>
      </c>
      <c r="D483" s="15" t="s">
        <v>872</v>
      </c>
      <c r="E483" s="50">
        <f t="shared" si="3"/>
        <v>7000</v>
      </c>
      <c r="F483" s="50">
        <f t="shared" si="3"/>
        <v>0</v>
      </c>
      <c r="G483" s="50">
        <f t="shared" si="3"/>
        <v>7000</v>
      </c>
    </row>
    <row r="484" spans="2:7" ht="15">
      <c r="B484" s="91" t="s">
        <v>714</v>
      </c>
      <c r="C484" s="15" t="s">
        <v>892</v>
      </c>
      <c r="D484" s="15" t="s">
        <v>875</v>
      </c>
      <c r="E484" s="51">
        <f>E485+E486</f>
        <v>7000</v>
      </c>
      <c r="F484" s="51">
        <f>F485+F486</f>
        <v>0</v>
      </c>
      <c r="G484" s="51">
        <f>G485+G486</f>
        <v>7000</v>
      </c>
    </row>
    <row r="485" spans="2:7" ht="12.75">
      <c r="B485" s="91" t="s">
        <v>712</v>
      </c>
      <c r="C485" s="13" t="s">
        <v>894</v>
      </c>
      <c r="D485" s="13" t="s">
        <v>876</v>
      </c>
      <c r="E485" s="14">
        <v>5000</v>
      </c>
      <c r="F485" s="14">
        <v>0</v>
      </c>
      <c r="G485" s="14">
        <f>E485+F485</f>
        <v>5000</v>
      </c>
    </row>
    <row r="486" spans="2:7" ht="12.75">
      <c r="B486" s="91" t="s">
        <v>712</v>
      </c>
      <c r="C486" s="13" t="s">
        <v>898</v>
      </c>
      <c r="D486" s="13" t="s">
        <v>213</v>
      </c>
      <c r="E486" s="14">
        <v>2000</v>
      </c>
      <c r="F486" s="14">
        <v>0</v>
      </c>
      <c r="G486" s="14">
        <f>E486+F486</f>
        <v>2000</v>
      </c>
    </row>
    <row r="487" spans="2:7" ht="18">
      <c r="B487" s="91"/>
      <c r="C487" s="15" t="s">
        <v>216</v>
      </c>
      <c r="D487" s="15" t="s">
        <v>751</v>
      </c>
      <c r="E487" s="52">
        <f aca="true" t="shared" si="4" ref="E487:G488">E488</f>
        <v>5000</v>
      </c>
      <c r="F487" s="52">
        <f t="shared" si="4"/>
        <v>0</v>
      </c>
      <c r="G487" s="52">
        <f t="shared" si="4"/>
        <v>5000</v>
      </c>
    </row>
    <row r="488" spans="2:7" ht="15.75">
      <c r="B488" s="144"/>
      <c r="C488" s="15" t="s">
        <v>217</v>
      </c>
      <c r="D488" s="15" t="s">
        <v>752</v>
      </c>
      <c r="E488" s="50">
        <f t="shared" si="4"/>
        <v>5000</v>
      </c>
      <c r="F488" s="50">
        <f t="shared" si="4"/>
        <v>0</v>
      </c>
      <c r="G488" s="50">
        <f t="shared" si="4"/>
        <v>5000</v>
      </c>
    </row>
    <row r="489" spans="2:7" ht="15">
      <c r="B489" s="91" t="s">
        <v>714</v>
      </c>
      <c r="C489" s="15" t="s">
        <v>218</v>
      </c>
      <c r="D489" s="15" t="s">
        <v>875</v>
      </c>
      <c r="E489" s="51">
        <f>E490+E491+E492</f>
        <v>5000</v>
      </c>
      <c r="F489" s="51">
        <f>F490+F491+F492</f>
        <v>0</v>
      </c>
      <c r="G489" s="51">
        <f>G490+G491+G492</f>
        <v>5000</v>
      </c>
    </row>
    <row r="490" spans="2:7" ht="12.75">
      <c r="B490" s="91" t="s">
        <v>712</v>
      </c>
      <c r="C490" s="13" t="s">
        <v>52</v>
      </c>
      <c r="D490" s="13" t="s">
        <v>821</v>
      </c>
      <c r="E490" s="14">
        <v>5000</v>
      </c>
      <c r="F490" s="14">
        <v>0</v>
      </c>
      <c r="G490" s="14">
        <f>E490+F490</f>
        <v>5000</v>
      </c>
    </row>
    <row r="491" spans="2:7" ht="12.75">
      <c r="B491" s="91"/>
      <c r="C491" s="13"/>
      <c r="D491" s="13"/>
      <c r="E491" s="14"/>
      <c r="F491" s="14"/>
      <c r="G491" s="14"/>
    </row>
    <row r="492" spans="2:7" ht="12.75">
      <c r="B492" s="14"/>
      <c r="C492" s="13"/>
      <c r="D492" s="13"/>
      <c r="E492" s="14"/>
      <c r="F492" s="14"/>
      <c r="G492" s="14"/>
    </row>
    <row r="493" spans="2:7" ht="12.75">
      <c r="B493" s="14"/>
      <c r="C493" s="13"/>
      <c r="D493" s="13"/>
      <c r="E493" s="14"/>
      <c r="F493" s="14"/>
      <c r="G493" s="14"/>
    </row>
    <row r="494" spans="2:7" ht="12.75">
      <c r="B494" s="14"/>
      <c r="C494" s="13"/>
      <c r="D494" s="13"/>
      <c r="E494" s="14"/>
      <c r="F494" s="14"/>
      <c r="G494" s="14"/>
    </row>
    <row r="495" spans="2:7" ht="12.75">
      <c r="B495" s="14"/>
      <c r="C495" s="13"/>
      <c r="D495" s="13"/>
      <c r="E495" s="14"/>
      <c r="F495" s="14"/>
      <c r="G495" s="14"/>
    </row>
    <row r="496" spans="2:7" ht="12.75">
      <c r="B496" s="14"/>
      <c r="C496" s="13"/>
      <c r="D496" s="13"/>
      <c r="E496" s="14"/>
      <c r="F496" s="14"/>
      <c r="G496" s="14"/>
    </row>
    <row r="497" spans="2:7" ht="12.75">
      <c r="B497" s="14"/>
      <c r="C497" s="13"/>
      <c r="D497" s="13"/>
      <c r="E497" s="14"/>
      <c r="F497" s="14"/>
      <c r="G497" s="14"/>
    </row>
    <row r="498" spans="2:7" ht="12.75">
      <c r="B498" s="14"/>
      <c r="C498" s="13"/>
      <c r="D498" s="13"/>
      <c r="E498" s="14"/>
      <c r="F498" s="14"/>
      <c r="G498" s="14"/>
    </row>
    <row r="499" spans="2:7" ht="12.75">
      <c r="B499" s="14"/>
      <c r="C499" s="15" t="s">
        <v>873</v>
      </c>
      <c r="D499" s="16" t="s">
        <v>874</v>
      </c>
      <c r="E499" s="48">
        <f>E482+E487</f>
        <v>12000</v>
      </c>
      <c r="F499" s="48">
        <f>F482+F487</f>
        <v>0</v>
      </c>
      <c r="G499" s="48">
        <f>G482+G487</f>
        <v>12000</v>
      </c>
    </row>
    <row r="500" spans="2:7" ht="12.75">
      <c r="B500" s="14"/>
      <c r="C500" s="15"/>
      <c r="D500" s="18"/>
      <c r="E500" s="4"/>
      <c r="F500" s="4"/>
      <c r="G500" s="5"/>
    </row>
    <row r="501" spans="2:7" ht="12.75">
      <c r="B501" s="14"/>
      <c r="C501" s="15"/>
      <c r="D501" s="18"/>
      <c r="E501" s="19"/>
      <c r="F501" s="19"/>
      <c r="G501" s="20"/>
    </row>
    <row r="502" spans="2:7" ht="12.75">
      <c r="B502" s="14"/>
      <c r="C502" s="15"/>
      <c r="D502" s="18"/>
      <c r="E502" s="19"/>
      <c r="F502" s="19"/>
      <c r="G502" s="20"/>
    </row>
    <row r="503" spans="2:7" ht="12.75">
      <c r="B503" s="14"/>
      <c r="C503" s="15"/>
      <c r="D503" s="18"/>
      <c r="E503" s="19"/>
      <c r="F503" s="19"/>
      <c r="G503" s="20"/>
    </row>
    <row r="504" spans="2:7" ht="12.75">
      <c r="B504" s="14"/>
      <c r="C504" s="15"/>
      <c r="D504" s="18"/>
      <c r="E504" s="19"/>
      <c r="F504" s="19"/>
      <c r="G504" s="20"/>
    </row>
    <row r="505" spans="2:7" ht="12.75">
      <c r="B505" s="14"/>
      <c r="C505" s="15"/>
      <c r="D505" s="18"/>
      <c r="E505" s="19"/>
      <c r="F505" s="19"/>
      <c r="G505" s="20"/>
    </row>
    <row r="506" spans="2:7" ht="12.75">
      <c r="B506" s="14"/>
      <c r="C506" s="15"/>
      <c r="D506" s="18"/>
      <c r="E506" s="22"/>
      <c r="F506" s="22"/>
      <c r="G506" s="23"/>
    </row>
    <row r="507" spans="2:7" ht="12.75">
      <c r="B507" s="14"/>
      <c r="C507" s="15"/>
      <c r="D507" s="18"/>
      <c r="E507" s="22"/>
      <c r="F507" s="22"/>
      <c r="G507" s="23"/>
    </row>
    <row r="508" spans="2:7" ht="12.75">
      <c r="B508" s="35"/>
      <c r="C508" s="13" t="s">
        <v>742</v>
      </c>
      <c r="D508" s="9" t="s">
        <v>92</v>
      </c>
      <c r="E508" s="10"/>
      <c r="F508" s="10"/>
      <c r="G508" s="11"/>
    </row>
    <row r="509" spans="2:7" ht="12.75">
      <c r="B509" s="14"/>
      <c r="C509" s="13" t="s">
        <v>744</v>
      </c>
      <c r="D509" s="9" t="s">
        <v>90</v>
      </c>
      <c r="E509" s="10"/>
      <c r="F509" s="10"/>
      <c r="G509" s="11"/>
    </row>
    <row r="510" spans="2:7" ht="12.75">
      <c r="B510" s="14"/>
      <c r="C510" s="13" t="s">
        <v>746</v>
      </c>
      <c r="D510" s="9" t="s">
        <v>900</v>
      </c>
      <c r="E510" s="10"/>
      <c r="F510" s="10"/>
      <c r="G510" s="11"/>
    </row>
    <row r="511" spans="2:7" ht="12.75">
      <c r="B511" s="14"/>
      <c r="C511" s="13" t="s">
        <v>748</v>
      </c>
      <c r="D511" s="9" t="s">
        <v>851</v>
      </c>
      <c r="E511" s="10"/>
      <c r="F511" s="10"/>
      <c r="G511" s="11"/>
    </row>
    <row r="512" spans="2:7" ht="12.75">
      <c r="B512" s="14"/>
      <c r="C512" s="13" t="s">
        <v>750</v>
      </c>
      <c r="D512" s="9" t="s">
        <v>91</v>
      </c>
      <c r="E512" s="10"/>
      <c r="F512" s="10"/>
      <c r="G512" s="11"/>
    </row>
    <row r="524" spans="3:7" ht="15.75">
      <c r="C524" s="222" t="s">
        <v>56</v>
      </c>
      <c r="D524" s="222"/>
      <c r="E524" s="222"/>
      <c r="F524" s="222"/>
      <c r="G524" s="222"/>
    </row>
    <row r="525" spans="3:7" ht="15.75">
      <c r="C525" s="1"/>
      <c r="D525" s="1"/>
      <c r="E525" s="1"/>
      <c r="F525" s="223" t="s">
        <v>57</v>
      </c>
      <c r="G525" s="223"/>
    </row>
    <row r="526" spans="2:7" ht="12.75">
      <c r="B526" s="14"/>
      <c r="C526" s="2" t="s">
        <v>58</v>
      </c>
      <c r="D526" s="3" t="s">
        <v>59</v>
      </c>
      <c r="E526" s="4"/>
      <c r="F526" s="4"/>
      <c r="G526" s="5"/>
    </row>
    <row r="527" spans="2:7" ht="12.75">
      <c r="B527" s="14"/>
      <c r="C527" s="130">
        <v>2174</v>
      </c>
      <c r="D527" s="152" t="s">
        <v>93</v>
      </c>
      <c r="E527" s="7"/>
      <c r="F527" s="7"/>
      <c r="G527" s="8"/>
    </row>
    <row r="528" spans="2:7" ht="12.75">
      <c r="B528" s="14"/>
      <c r="C528" s="2" t="s">
        <v>61</v>
      </c>
      <c r="D528" s="9"/>
      <c r="E528" s="10"/>
      <c r="F528" s="10"/>
      <c r="G528" s="11"/>
    </row>
    <row r="529" spans="2:7" ht="12.75">
      <c r="B529" s="14"/>
      <c r="C529" s="12" t="s">
        <v>62</v>
      </c>
      <c r="D529" s="12" t="s">
        <v>865</v>
      </c>
      <c r="E529" s="12" t="s">
        <v>866</v>
      </c>
      <c r="F529" s="12" t="s">
        <v>867</v>
      </c>
      <c r="G529" s="12" t="s">
        <v>868</v>
      </c>
    </row>
    <row r="530" spans="2:7" ht="18">
      <c r="B530" s="14"/>
      <c r="C530" s="15" t="s">
        <v>882</v>
      </c>
      <c r="D530" s="15" t="s">
        <v>869</v>
      </c>
      <c r="E530" s="52">
        <f>E531</f>
        <v>6000</v>
      </c>
      <c r="F530" s="14"/>
      <c r="G530" s="52">
        <f>G531</f>
        <v>6000</v>
      </c>
    </row>
    <row r="531" spans="2:7" ht="15.75">
      <c r="B531" s="14"/>
      <c r="C531" s="15" t="s">
        <v>887</v>
      </c>
      <c r="D531" s="15" t="s">
        <v>872</v>
      </c>
      <c r="E531" s="50">
        <f>E532</f>
        <v>6000</v>
      </c>
      <c r="F531" s="14"/>
      <c r="G531" s="50">
        <f>G532</f>
        <v>6000</v>
      </c>
    </row>
    <row r="532" spans="2:7" ht="15">
      <c r="B532" s="14"/>
      <c r="C532" s="15" t="s">
        <v>892</v>
      </c>
      <c r="D532" s="15" t="s">
        <v>875</v>
      </c>
      <c r="E532" s="51">
        <f>E533+E534</f>
        <v>6000</v>
      </c>
      <c r="F532" s="14"/>
      <c r="G532" s="51">
        <f>G533+G534</f>
        <v>6000</v>
      </c>
    </row>
    <row r="533" spans="2:7" ht="12.75">
      <c r="B533" s="14"/>
      <c r="C533" s="13" t="s">
        <v>894</v>
      </c>
      <c r="D533" s="13" t="s">
        <v>876</v>
      </c>
      <c r="E533" s="14">
        <v>3000</v>
      </c>
      <c r="F533" s="14"/>
      <c r="G533" s="14">
        <v>3000</v>
      </c>
    </row>
    <row r="534" spans="2:7" ht="12.75">
      <c r="B534" s="14"/>
      <c r="C534" s="13" t="s">
        <v>898</v>
      </c>
      <c r="D534" s="13" t="s">
        <v>213</v>
      </c>
      <c r="E534" s="14">
        <v>3000</v>
      </c>
      <c r="F534" s="14"/>
      <c r="G534" s="14">
        <v>3000</v>
      </c>
    </row>
    <row r="535" spans="2:7" ht="12.75">
      <c r="B535" s="14"/>
      <c r="C535" s="13"/>
      <c r="D535" s="13"/>
      <c r="E535" s="35"/>
      <c r="F535" s="14"/>
      <c r="G535" s="35"/>
    </row>
    <row r="536" spans="2:7" ht="12.75">
      <c r="B536" s="14"/>
      <c r="C536" s="15"/>
      <c r="D536" s="15"/>
      <c r="E536" s="35"/>
      <c r="F536" s="14"/>
      <c r="G536" s="35"/>
    </row>
    <row r="537" spans="2:7" ht="12.75">
      <c r="B537" s="14"/>
      <c r="C537" s="13"/>
      <c r="D537" s="13"/>
      <c r="E537" s="14"/>
      <c r="F537" s="14"/>
      <c r="G537" s="14"/>
    </row>
    <row r="538" spans="2:7" ht="12.75">
      <c r="B538" s="14"/>
      <c r="C538" s="13"/>
      <c r="D538" s="13"/>
      <c r="E538" s="14"/>
      <c r="F538" s="14"/>
      <c r="G538" s="14"/>
    </row>
    <row r="539" spans="2:7" ht="12.75">
      <c r="B539" s="14"/>
      <c r="C539" s="13"/>
      <c r="D539" s="13"/>
      <c r="E539" s="14"/>
      <c r="F539" s="14"/>
      <c r="G539" s="14"/>
    </row>
    <row r="540" spans="2:7" ht="12.75">
      <c r="B540" s="14"/>
      <c r="C540" s="13"/>
      <c r="D540" s="13"/>
      <c r="E540" s="14"/>
      <c r="F540" s="14"/>
      <c r="G540" s="14"/>
    </row>
    <row r="541" spans="2:7" ht="12.75">
      <c r="B541" s="14"/>
      <c r="C541" s="13"/>
      <c r="D541" s="13"/>
      <c r="E541" s="14"/>
      <c r="F541" s="14"/>
      <c r="G541" s="14"/>
    </row>
    <row r="542" spans="2:7" ht="12.75">
      <c r="B542" s="14"/>
      <c r="C542" s="13"/>
      <c r="D542" s="13"/>
      <c r="E542" s="14"/>
      <c r="F542" s="14"/>
      <c r="G542" s="14"/>
    </row>
    <row r="543" spans="2:7" ht="12.75">
      <c r="B543" s="14"/>
      <c r="C543" s="13"/>
      <c r="D543" s="13"/>
      <c r="E543" s="14"/>
      <c r="F543" s="14"/>
      <c r="G543" s="14"/>
    </row>
    <row r="544" spans="2:7" ht="12.75">
      <c r="B544" s="14"/>
      <c r="C544" s="13"/>
      <c r="D544" s="13"/>
      <c r="E544" s="14"/>
      <c r="F544" s="14"/>
      <c r="G544" s="14"/>
    </row>
    <row r="545" spans="2:7" ht="12.75">
      <c r="B545" s="14"/>
      <c r="C545" s="13"/>
      <c r="D545" s="13"/>
      <c r="E545" s="14"/>
      <c r="F545" s="14"/>
      <c r="G545" s="14"/>
    </row>
    <row r="546" spans="2:7" ht="12.75">
      <c r="B546" s="14"/>
      <c r="C546" s="13"/>
      <c r="D546" s="13"/>
      <c r="E546" s="14"/>
      <c r="F546" s="14"/>
      <c r="G546" s="14"/>
    </row>
    <row r="547" spans="2:7" ht="12.75">
      <c r="B547" s="14"/>
      <c r="C547" s="15" t="s">
        <v>873</v>
      </c>
      <c r="D547" s="16" t="s">
        <v>874</v>
      </c>
      <c r="E547" s="48">
        <f>E530</f>
        <v>6000</v>
      </c>
      <c r="F547" s="17"/>
      <c r="G547" s="48">
        <f>G530</f>
        <v>6000</v>
      </c>
    </row>
    <row r="548" spans="2:7" ht="12.75">
      <c r="B548" s="14"/>
      <c r="C548" s="15"/>
      <c r="D548" s="18"/>
      <c r="E548" s="4"/>
      <c r="F548" s="4"/>
      <c r="G548" s="5"/>
    </row>
    <row r="549" spans="2:7" ht="12.75">
      <c r="B549" s="14"/>
      <c r="C549" s="15"/>
      <c r="D549" s="18"/>
      <c r="E549" s="19"/>
      <c r="F549" s="19"/>
      <c r="G549" s="20"/>
    </row>
    <row r="550" spans="2:7" ht="12.75">
      <c r="B550" s="14"/>
      <c r="C550" s="15"/>
      <c r="D550" s="18"/>
      <c r="E550" s="19"/>
      <c r="F550" s="19"/>
      <c r="G550" s="20"/>
    </row>
    <row r="551" spans="2:7" ht="12.75">
      <c r="B551" s="14"/>
      <c r="C551" s="15"/>
      <c r="D551" s="18"/>
      <c r="E551" s="19"/>
      <c r="F551" s="19"/>
      <c r="G551" s="20"/>
    </row>
    <row r="552" spans="2:7" ht="12.75">
      <c r="B552" s="14"/>
      <c r="C552" s="15"/>
      <c r="D552" s="18"/>
      <c r="E552" s="19"/>
      <c r="F552" s="19"/>
      <c r="G552" s="20"/>
    </row>
    <row r="553" spans="2:7" ht="12.75">
      <c r="B553" s="14"/>
      <c r="C553" s="15"/>
      <c r="D553" s="18"/>
      <c r="E553" s="19"/>
      <c r="F553" s="19"/>
      <c r="G553" s="20"/>
    </row>
    <row r="554" spans="2:7" ht="12.75">
      <c r="B554" s="14"/>
      <c r="C554" s="15"/>
      <c r="D554" s="18"/>
      <c r="E554" s="22"/>
      <c r="F554" s="22"/>
      <c r="G554" s="23"/>
    </row>
    <row r="555" spans="2:7" ht="12.75">
      <c r="B555" s="14"/>
      <c r="C555" s="15"/>
      <c r="D555" s="18"/>
      <c r="E555" s="22"/>
      <c r="F555" s="22"/>
      <c r="G555" s="23"/>
    </row>
    <row r="556" spans="2:7" ht="12.75">
      <c r="B556" s="35"/>
      <c r="C556" s="13" t="s">
        <v>742</v>
      </c>
      <c r="D556" s="9" t="s">
        <v>92</v>
      </c>
      <c r="E556" s="10"/>
      <c r="F556" s="10"/>
      <c r="G556" s="11"/>
    </row>
    <row r="557" spans="2:7" ht="12.75">
      <c r="B557" s="14"/>
      <c r="C557" s="13" t="s">
        <v>744</v>
      </c>
      <c r="D557" s="9" t="s">
        <v>90</v>
      </c>
      <c r="E557" s="10"/>
      <c r="F557" s="10"/>
      <c r="G557" s="11"/>
    </row>
    <row r="558" spans="2:7" ht="12.75">
      <c r="B558" s="14"/>
      <c r="C558" s="13" t="s">
        <v>746</v>
      </c>
      <c r="D558" s="9" t="s">
        <v>900</v>
      </c>
      <c r="E558" s="10"/>
      <c r="F558" s="10"/>
      <c r="G558" s="11"/>
    </row>
    <row r="559" spans="2:7" ht="12.75">
      <c r="B559" s="14"/>
      <c r="C559" s="13" t="s">
        <v>748</v>
      </c>
      <c r="D559" s="9" t="s">
        <v>851</v>
      </c>
      <c r="E559" s="10"/>
      <c r="F559" s="10"/>
      <c r="G559" s="11"/>
    </row>
    <row r="560" spans="2:7" ht="12.75">
      <c r="B560" s="14"/>
      <c r="C560" s="13" t="s">
        <v>750</v>
      </c>
      <c r="D560" s="9" t="s">
        <v>91</v>
      </c>
      <c r="E560" s="10"/>
      <c r="F560" s="10"/>
      <c r="G560" s="11"/>
    </row>
    <row r="572" spans="3:7" ht="15.75">
      <c r="C572" s="222" t="s">
        <v>56</v>
      </c>
      <c r="D572" s="222"/>
      <c r="E572" s="222"/>
      <c r="F572" s="222"/>
      <c r="G572" s="222"/>
    </row>
    <row r="573" spans="3:7" ht="15.75">
      <c r="C573" s="1"/>
      <c r="D573" s="1"/>
      <c r="E573" s="1"/>
      <c r="F573" s="223" t="s">
        <v>57</v>
      </c>
      <c r="G573" s="223"/>
    </row>
    <row r="574" spans="2:7" ht="12.75">
      <c r="B574" s="14"/>
      <c r="C574" s="2" t="s">
        <v>58</v>
      </c>
      <c r="D574" s="3" t="s">
        <v>59</v>
      </c>
      <c r="E574" s="4"/>
      <c r="F574" s="4"/>
      <c r="G574" s="5"/>
    </row>
    <row r="575" spans="2:7" ht="12.75">
      <c r="B575" s="14"/>
      <c r="C575" s="130">
        <v>2176</v>
      </c>
      <c r="D575" s="152" t="s">
        <v>122</v>
      </c>
      <c r="E575" s="7"/>
      <c r="F575" s="7"/>
      <c r="G575" s="8"/>
    </row>
    <row r="576" spans="2:7" ht="12.75">
      <c r="B576" s="14"/>
      <c r="C576" s="2" t="s">
        <v>61</v>
      </c>
      <c r="D576" s="9"/>
      <c r="E576" s="10"/>
      <c r="F576" s="10"/>
      <c r="G576" s="11"/>
    </row>
    <row r="577" spans="2:7" ht="12.75">
      <c r="B577" s="14"/>
      <c r="C577" s="12" t="s">
        <v>62</v>
      </c>
      <c r="D577" s="12" t="s">
        <v>865</v>
      </c>
      <c r="E577" s="12" t="s">
        <v>866</v>
      </c>
      <c r="F577" s="12" t="s">
        <v>867</v>
      </c>
      <c r="G577" s="12" t="s">
        <v>868</v>
      </c>
    </row>
    <row r="578" spans="2:7" ht="18">
      <c r="B578" s="14"/>
      <c r="C578" s="15" t="s">
        <v>882</v>
      </c>
      <c r="D578" s="15" t="s">
        <v>869</v>
      </c>
      <c r="E578" s="52">
        <f>E579</f>
        <v>4000</v>
      </c>
      <c r="F578" s="14"/>
      <c r="G578" s="52">
        <f>G579</f>
        <v>4000</v>
      </c>
    </row>
    <row r="579" spans="2:7" ht="15.75">
      <c r="B579" s="14"/>
      <c r="C579" s="15" t="s">
        <v>887</v>
      </c>
      <c r="D579" s="15" t="s">
        <v>872</v>
      </c>
      <c r="E579" s="50">
        <f>E580</f>
        <v>4000</v>
      </c>
      <c r="F579" s="14"/>
      <c r="G579" s="50">
        <f>G580</f>
        <v>4000</v>
      </c>
    </row>
    <row r="580" spans="2:7" ht="15">
      <c r="B580" s="14"/>
      <c r="C580" s="15" t="s">
        <v>892</v>
      </c>
      <c r="D580" s="15" t="s">
        <v>875</v>
      </c>
      <c r="E580" s="51">
        <f>E581+E582</f>
        <v>4000</v>
      </c>
      <c r="F580" s="14"/>
      <c r="G580" s="51">
        <f>G581+G582</f>
        <v>4000</v>
      </c>
    </row>
    <row r="581" spans="2:7" ht="12.75">
      <c r="B581" s="14"/>
      <c r="C581" s="13" t="s">
        <v>227</v>
      </c>
      <c r="D581" s="13" t="s">
        <v>534</v>
      </c>
      <c r="E581" s="14">
        <v>2000</v>
      </c>
      <c r="F581" s="14"/>
      <c r="G581" s="14">
        <v>2000</v>
      </c>
    </row>
    <row r="582" spans="2:7" ht="12.75">
      <c r="B582" s="14"/>
      <c r="C582" s="13" t="s">
        <v>898</v>
      </c>
      <c r="D582" s="13" t="s">
        <v>123</v>
      </c>
      <c r="E582" s="14">
        <v>2000</v>
      </c>
      <c r="F582" s="14"/>
      <c r="G582" s="14">
        <v>2000</v>
      </c>
    </row>
    <row r="583" spans="2:7" ht="12.75">
      <c r="B583" s="14"/>
      <c r="C583" s="13"/>
      <c r="D583" s="13"/>
      <c r="E583" s="35"/>
      <c r="F583" s="14"/>
      <c r="G583" s="35"/>
    </row>
    <row r="584" spans="2:7" ht="12.75">
      <c r="B584" s="14"/>
      <c r="C584" s="15"/>
      <c r="D584" s="15"/>
      <c r="E584" s="35"/>
      <c r="F584" s="14"/>
      <c r="G584" s="35"/>
    </row>
    <row r="585" spans="2:7" ht="12.75">
      <c r="B585" s="14"/>
      <c r="C585" s="13"/>
      <c r="D585" s="13"/>
      <c r="E585" s="14"/>
      <c r="F585" s="14"/>
      <c r="G585" s="14"/>
    </row>
    <row r="586" spans="2:7" ht="12.75">
      <c r="B586" s="14"/>
      <c r="C586" s="13"/>
      <c r="D586" s="13"/>
      <c r="E586" s="14"/>
      <c r="F586" s="14"/>
      <c r="G586" s="14"/>
    </row>
    <row r="587" spans="2:7" ht="12.75">
      <c r="B587" s="14"/>
      <c r="C587" s="13"/>
      <c r="D587" s="13"/>
      <c r="E587" s="14"/>
      <c r="F587" s="14"/>
      <c r="G587" s="14"/>
    </row>
    <row r="588" spans="2:7" ht="12.75">
      <c r="B588" s="14"/>
      <c r="C588" s="13"/>
      <c r="D588" s="13"/>
      <c r="E588" s="14"/>
      <c r="F588" s="14"/>
      <c r="G588" s="14"/>
    </row>
    <row r="589" spans="2:7" ht="12.75">
      <c r="B589" s="14"/>
      <c r="C589" s="13"/>
      <c r="D589" s="13"/>
      <c r="E589" s="14"/>
      <c r="F589" s="14"/>
      <c r="G589" s="14"/>
    </row>
    <row r="590" spans="2:7" ht="12.75">
      <c r="B590" s="14"/>
      <c r="C590" s="13"/>
      <c r="D590" s="13"/>
      <c r="E590" s="14"/>
      <c r="F590" s="14"/>
      <c r="G590" s="14"/>
    </row>
    <row r="591" spans="2:7" ht="12.75">
      <c r="B591" s="14"/>
      <c r="C591" s="13"/>
      <c r="D591" s="13"/>
      <c r="E591" s="14"/>
      <c r="F591" s="14"/>
      <c r="G591" s="14"/>
    </row>
    <row r="592" spans="2:7" ht="12.75">
      <c r="B592" s="14"/>
      <c r="C592" s="13"/>
      <c r="D592" s="13"/>
      <c r="E592" s="14"/>
      <c r="F592" s="14"/>
      <c r="G592" s="14"/>
    </row>
    <row r="593" spans="2:7" ht="12.75">
      <c r="B593" s="14"/>
      <c r="C593" s="13"/>
      <c r="D593" s="13"/>
      <c r="E593" s="14"/>
      <c r="F593" s="14"/>
      <c r="G593" s="14"/>
    </row>
    <row r="594" spans="2:7" ht="12.75">
      <c r="B594" s="14"/>
      <c r="C594" s="13"/>
      <c r="D594" s="13"/>
      <c r="E594" s="14"/>
      <c r="F594" s="14"/>
      <c r="G594" s="14"/>
    </row>
    <row r="595" spans="2:7" ht="12.75">
      <c r="B595" s="14"/>
      <c r="C595" s="15" t="s">
        <v>873</v>
      </c>
      <c r="D595" s="16" t="s">
        <v>874</v>
      </c>
      <c r="E595" s="48">
        <f>E578</f>
        <v>4000</v>
      </c>
      <c r="F595" s="17"/>
      <c r="G595" s="48">
        <f>G578</f>
        <v>4000</v>
      </c>
    </row>
    <row r="596" spans="2:7" ht="12.75">
      <c r="B596" s="14"/>
      <c r="C596" s="15"/>
      <c r="D596" s="18"/>
      <c r="E596" s="4"/>
      <c r="F596" s="4"/>
      <c r="G596" s="5"/>
    </row>
    <row r="597" spans="2:7" ht="12.75">
      <c r="B597" s="14"/>
      <c r="C597" s="15"/>
      <c r="D597" s="18"/>
      <c r="E597" s="19"/>
      <c r="F597" s="19"/>
      <c r="G597" s="20"/>
    </row>
    <row r="598" spans="2:7" ht="12.75">
      <c r="B598" s="14"/>
      <c r="C598" s="15"/>
      <c r="D598" s="18"/>
      <c r="E598" s="19"/>
      <c r="F598" s="19"/>
      <c r="G598" s="20"/>
    </row>
    <row r="599" spans="2:7" ht="12.75">
      <c r="B599" s="14"/>
      <c r="C599" s="15"/>
      <c r="D599" s="18"/>
      <c r="E599" s="19"/>
      <c r="F599" s="19"/>
      <c r="G599" s="20"/>
    </row>
    <row r="600" spans="2:7" ht="12.75">
      <c r="B600" s="14"/>
      <c r="C600" s="15"/>
      <c r="D600" s="18"/>
      <c r="E600" s="19"/>
      <c r="F600" s="19"/>
      <c r="G600" s="20"/>
    </row>
    <row r="601" spans="2:7" ht="12.75">
      <c r="B601" s="14"/>
      <c r="C601" s="15"/>
      <c r="D601" s="18"/>
      <c r="E601" s="19"/>
      <c r="F601" s="19"/>
      <c r="G601" s="20"/>
    </row>
    <row r="602" spans="2:7" ht="12.75">
      <c r="B602" s="14"/>
      <c r="C602" s="15"/>
      <c r="D602" s="18"/>
      <c r="E602" s="22"/>
      <c r="F602" s="22"/>
      <c r="G602" s="23"/>
    </row>
    <row r="603" spans="2:7" ht="12.75">
      <c r="B603" s="14"/>
      <c r="C603" s="15"/>
      <c r="D603" s="18"/>
      <c r="E603" s="22"/>
      <c r="F603" s="22"/>
      <c r="G603" s="23"/>
    </row>
    <row r="604" spans="2:7" ht="12.75">
      <c r="B604" s="35"/>
      <c r="C604" s="13" t="s">
        <v>742</v>
      </c>
      <c r="D604" s="9" t="s">
        <v>92</v>
      </c>
      <c r="E604" s="10"/>
      <c r="F604" s="10"/>
      <c r="G604" s="11"/>
    </row>
    <row r="605" spans="2:7" ht="12.75">
      <c r="B605" s="14"/>
      <c r="C605" s="13" t="s">
        <v>744</v>
      </c>
      <c r="D605" s="9" t="s">
        <v>90</v>
      </c>
      <c r="E605" s="10"/>
      <c r="F605" s="10"/>
      <c r="G605" s="11"/>
    </row>
    <row r="606" spans="2:7" ht="12.75">
      <c r="B606" s="14"/>
      <c r="C606" s="13" t="s">
        <v>746</v>
      </c>
      <c r="D606" s="9" t="s">
        <v>900</v>
      </c>
      <c r="E606" s="10"/>
      <c r="F606" s="10"/>
      <c r="G606" s="11"/>
    </row>
    <row r="607" spans="2:7" ht="12.75">
      <c r="B607" s="14"/>
      <c r="C607" s="13" t="s">
        <v>748</v>
      </c>
      <c r="D607" s="9" t="s">
        <v>901</v>
      </c>
      <c r="E607" s="10"/>
      <c r="F607" s="10"/>
      <c r="G607" s="11"/>
    </row>
    <row r="608" spans="2:7" ht="12.75">
      <c r="B608" s="14"/>
      <c r="C608" s="13" t="s">
        <v>750</v>
      </c>
      <c r="D608" s="9" t="s">
        <v>95</v>
      </c>
      <c r="E608" s="10"/>
      <c r="F608" s="10"/>
      <c r="G608" s="11"/>
    </row>
    <row r="610" ht="13.5" customHeight="1"/>
    <row r="614" spans="3:7" ht="15.75">
      <c r="C614" s="222" t="s">
        <v>56</v>
      </c>
      <c r="D614" s="222"/>
      <c r="E614" s="222"/>
      <c r="F614" s="222"/>
      <c r="G614" s="222"/>
    </row>
    <row r="615" spans="3:7" ht="15.75">
      <c r="C615" s="1"/>
      <c r="D615" s="1"/>
      <c r="E615" s="1"/>
      <c r="F615" s="223" t="s">
        <v>57</v>
      </c>
      <c r="G615" s="223"/>
    </row>
    <row r="616" spans="2:7" ht="12.75">
      <c r="B616" s="14"/>
      <c r="C616" s="2" t="s">
        <v>58</v>
      </c>
      <c r="D616" s="3" t="s">
        <v>59</v>
      </c>
      <c r="E616" s="4"/>
      <c r="F616" s="4"/>
      <c r="G616" s="5"/>
    </row>
    <row r="617" spans="2:7" ht="12.75">
      <c r="B617" s="14"/>
      <c r="C617" s="130">
        <v>2178</v>
      </c>
      <c r="D617" s="152" t="s">
        <v>99</v>
      </c>
      <c r="E617" s="7"/>
      <c r="F617" s="7"/>
      <c r="G617" s="8"/>
    </row>
    <row r="618" spans="2:7" ht="12.75">
      <c r="B618" s="14"/>
      <c r="C618" s="2" t="s">
        <v>61</v>
      </c>
      <c r="D618" s="9"/>
      <c r="E618" s="10"/>
      <c r="F618" s="10"/>
      <c r="G618" s="11"/>
    </row>
    <row r="619" spans="2:7" ht="12.75">
      <c r="B619" s="14"/>
      <c r="C619" s="12" t="s">
        <v>62</v>
      </c>
      <c r="D619" s="12" t="s">
        <v>865</v>
      </c>
      <c r="E619" s="12" t="s">
        <v>866</v>
      </c>
      <c r="F619" s="12" t="s">
        <v>867</v>
      </c>
      <c r="G619" s="12" t="s">
        <v>868</v>
      </c>
    </row>
    <row r="620" spans="2:7" ht="18">
      <c r="B620" s="14"/>
      <c r="C620" s="15" t="s">
        <v>882</v>
      </c>
      <c r="D620" s="15" t="s">
        <v>869</v>
      </c>
      <c r="E620" s="52">
        <f>E621</f>
        <v>7000</v>
      </c>
      <c r="F620" s="14"/>
      <c r="G620" s="52">
        <f>G621</f>
        <v>7000</v>
      </c>
    </row>
    <row r="621" spans="2:7" ht="15.75">
      <c r="B621" s="14"/>
      <c r="C621" s="15" t="s">
        <v>887</v>
      </c>
      <c r="D621" s="15" t="s">
        <v>872</v>
      </c>
      <c r="E621" s="50">
        <f>E622</f>
        <v>7000</v>
      </c>
      <c r="F621" s="14"/>
      <c r="G621" s="50">
        <f>G622</f>
        <v>7000</v>
      </c>
    </row>
    <row r="622" spans="2:7" ht="15">
      <c r="B622" s="14"/>
      <c r="C622" s="15" t="s">
        <v>892</v>
      </c>
      <c r="D622" s="15" t="s">
        <v>875</v>
      </c>
      <c r="E622" s="51">
        <f>E623+E624</f>
        <v>7000</v>
      </c>
      <c r="F622" s="14"/>
      <c r="G622" s="51">
        <f>G623+G624</f>
        <v>7000</v>
      </c>
    </row>
    <row r="623" spans="2:7" ht="12.75">
      <c r="B623" s="14"/>
      <c r="C623" s="13" t="s">
        <v>894</v>
      </c>
      <c r="D623" s="13" t="s">
        <v>876</v>
      </c>
      <c r="E623" s="14">
        <v>2000</v>
      </c>
      <c r="F623" s="14"/>
      <c r="G623" s="14">
        <v>2000</v>
      </c>
    </row>
    <row r="624" spans="2:7" ht="12.75">
      <c r="B624" s="14"/>
      <c r="C624" s="13" t="s">
        <v>898</v>
      </c>
      <c r="D624" s="13" t="s">
        <v>213</v>
      </c>
      <c r="E624" s="14">
        <v>5000</v>
      </c>
      <c r="F624" s="14"/>
      <c r="G624" s="14">
        <v>5000</v>
      </c>
    </row>
    <row r="625" spans="2:7" ht="12.75">
      <c r="B625" s="14"/>
      <c r="C625" s="13"/>
      <c r="D625" s="13"/>
      <c r="E625" s="35"/>
      <c r="F625" s="14"/>
      <c r="G625" s="35"/>
    </row>
    <row r="626" spans="2:7" ht="12.75">
      <c r="B626" s="14"/>
      <c r="C626" s="15"/>
      <c r="D626" s="15"/>
      <c r="E626" s="35"/>
      <c r="F626" s="14"/>
      <c r="G626" s="35"/>
    </row>
    <row r="627" spans="2:7" ht="12.75">
      <c r="B627" s="14"/>
      <c r="C627" s="13"/>
      <c r="D627" s="13"/>
      <c r="E627" s="14"/>
      <c r="F627" s="14"/>
      <c r="G627" s="14"/>
    </row>
    <row r="628" spans="2:7" ht="12.75">
      <c r="B628" s="14"/>
      <c r="C628" s="13"/>
      <c r="D628" s="13"/>
      <c r="E628" s="14"/>
      <c r="F628" s="14"/>
      <c r="G628" s="14"/>
    </row>
    <row r="629" spans="2:7" ht="12.75">
      <c r="B629" s="14"/>
      <c r="C629" s="13"/>
      <c r="D629" s="13"/>
      <c r="E629" s="14"/>
      <c r="F629" s="14"/>
      <c r="G629" s="14"/>
    </row>
    <row r="630" spans="2:7" ht="12.75">
      <c r="B630" s="14"/>
      <c r="C630" s="13"/>
      <c r="D630" s="13"/>
      <c r="E630" s="14"/>
      <c r="F630" s="14"/>
      <c r="G630" s="14"/>
    </row>
    <row r="631" spans="2:7" ht="12.75">
      <c r="B631" s="14"/>
      <c r="C631" s="13"/>
      <c r="D631" s="13"/>
      <c r="E631" s="14"/>
      <c r="F631" s="14"/>
      <c r="G631" s="14"/>
    </row>
    <row r="632" spans="2:7" ht="12.75">
      <c r="B632" s="14"/>
      <c r="C632" s="13"/>
      <c r="D632" s="13"/>
      <c r="E632" s="14"/>
      <c r="F632" s="14"/>
      <c r="G632" s="14"/>
    </row>
    <row r="633" spans="2:7" ht="12.75">
      <c r="B633" s="14"/>
      <c r="C633" s="13"/>
      <c r="D633" s="13"/>
      <c r="E633" s="14"/>
      <c r="F633" s="14"/>
      <c r="G633" s="14"/>
    </row>
    <row r="634" spans="2:7" ht="12.75">
      <c r="B634" s="14"/>
      <c r="C634" s="13"/>
      <c r="D634" s="13"/>
      <c r="E634" s="14"/>
      <c r="F634" s="14"/>
      <c r="G634" s="14"/>
    </row>
    <row r="635" spans="2:7" ht="12.75">
      <c r="B635" s="14"/>
      <c r="C635" s="13"/>
      <c r="D635" s="13"/>
      <c r="E635" s="14"/>
      <c r="F635" s="14"/>
      <c r="G635" s="14"/>
    </row>
    <row r="636" spans="2:7" ht="12.75">
      <c r="B636" s="14"/>
      <c r="C636" s="13"/>
      <c r="D636" s="13"/>
      <c r="E636" s="14"/>
      <c r="F636" s="14"/>
      <c r="G636" s="14"/>
    </row>
    <row r="637" spans="2:7" ht="12.75">
      <c r="B637" s="14"/>
      <c r="C637" s="15" t="s">
        <v>873</v>
      </c>
      <c r="D637" s="16" t="s">
        <v>874</v>
      </c>
      <c r="E637" s="48">
        <f>E620</f>
        <v>7000</v>
      </c>
      <c r="F637" s="17"/>
      <c r="G637" s="48">
        <f>G620</f>
        <v>7000</v>
      </c>
    </row>
    <row r="638" spans="2:7" ht="12.75">
      <c r="B638" s="14"/>
      <c r="C638" s="15"/>
      <c r="D638" s="18"/>
      <c r="E638" s="4"/>
      <c r="F638" s="4"/>
      <c r="G638" s="5"/>
    </row>
    <row r="639" spans="2:7" ht="12.75">
      <c r="B639" s="14"/>
      <c r="C639" s="15"/>
      <c r="D639" s="18"/>
      <c r="E639" s="19"/>
      <c r="F639" s="19"/>
      <c r="G639" s="20"/>
    </row>
    <row r="640" spans="2:7" ht="12.75">
      <c r="B640" s="14"/>
      <c r="C640" s="15"/>
      <c r="D640" s="18"/>
      <c r="E640" s="19"/>
      <c r="F640" s="19"/>
      <c r="G640" s="20"/>
    </row>
    <row r="641" spans="2:7" ht="12.75">
      <c r="B641" s="14"/>
      <c r="C641" s="15"/>
      <c r="D641" s="18"/>
      <c r="E641" s="19"/>
      <c r="F641" s="19"/>
      <c r="G641" s="20"/>
    </row>
    <row r="642" spans="2:7" ht="12.75">
      <c r="B642" s="14"/>
      <c r="C642" s="15"/>
      <c r="D642" s="18"/>
      <c r="E642" s="19"/>
      <c r="F642" s="19"/>
      <c r="G642" s="20"/>
    </row>
    <row r="643" spans="2:7" ht="12.75">
      <c r="B643" s="14"/>
      <c r="C643" s="15"/>
      <c r="D643" s="18"/>
      <c r="E643" s="19"/>
      <c r="F643" s="19"/>
      <c r="G643" s="20"/>
    </row>
    <row r="644" spans="2:7" ht="12.75">
      <c r="B644" s="14"/>
      <c r="C644" s="15"/>
      <c r="D644" s="18"/>
      <c r="E644" s="22"/>
      <c r="F644" s="22"/>
      <c r="G644" s="23"/>
    </row>
    <row r="645" spans="2:7" ht="12.75">
      <c r="B645" s="14"/>
      <c r="C645" s="15"/>
      <c r="D645" s="18"/>
      <c r="E645" s="22"/>
      <c r="F645" s="22"/>
      <c r="G645" s="23"/>
    </row>
    <row r="646" spans="2:7" ht="12.75">
      <c r="B646" s="35"/>
      <c r="C646" s="13" t="s">
        <v>742</v>
      </c>
      <c r="D646" s="9" t="s">
        <v>92</v>
      </c>
      <c r="E646" s="10"/>
      <c r="F646" s="10"/>
      <c r="G646" s="11"/>
    </row>
    <row r="647" spans="2:7" ht="12.75">
      <c r="B647" s="14"/>
      <c r="C647" s="13" t="s">
        <v>744</v>
      </c>
      <c r="D647" s="9" t="s">
        <v>90</v>
      </c>
      <c r="E647" s="10"/>
      <c r="F647" s="10"/>
      <c r="G647" s="11"/>
    </row>
    <row r="648" spans="2:7" ht="12.75">
      <c r="B648" s="14"/>
      <c r="C648" s="13" t="s">
        <v>746</v>
      </c>
      <c r="D648" s="9" t="s">
        <v>900</v>
      </c>
      <c r="E648" s="10"/>
      <c r="F648" s="10"/>
      <c r="G648" s="11"/>
    </row>
    <row r="649" spans="2:7" ht="12.75">
      <c r="B649" s="14"/>
      <c r="C649" s="13" t="s">
        <v>748</v>
      </c>
      <c r="D649" s="9" t="s">
        <v>848</v>
      </c>
      <c r="E649" s="10"/>
      <c r="F649" s="10"/>
      <c r="G649" s="11"/>
    </row>
    <row r="650" spans="2:7" ht="12.75">
      <c r="B650" s="14"/>
      <c r="C650" s="13" t="s">
        <v>750</v>
      </c>
      <c r="D650" s="9" t="s">
        <v>100</v>
      </c>
      <c r="E650" s="10"/>
      <c r="F650" s="10"/>
      <c r="G650" s="11"/>
    </row>
    <row r="663" spans="3:7" ht="15.75">
      <c r="C663" s="222" t="s">
        <v>56</v>
      </c>
      <c r="D663" s="222"/>
      <c r="E663" s="222"/>
      <c r="F663" s="222"/>
      <c r="G663" s="222"/>
    </row>
    <row r="664" spans="3:7" ht="15.75">
      <c r="C664" s="1"/>
      <c r="D664" s="1"/>
      <c r="E664" s="1"/>
      <c r="F664" s="223" t="s">
        <v>57</v>
      </c>
      <c r="G664" s="223"/>
    </row>
    <row r="665" spans="2:7" ht="12.75">
      <c r="B665" s="14"/>
      <c r="C665" s="2" t="s">
        <v>58</v>
      </c>
      <c r="D665" s="3" t="s">
        <v>59</v>
      </c>
      <c r="E665" s="4"/>
      <c r="F665" s="4"/>
      <c r="G665" s="5"/>
    </row>
    <row r="666" spans="2:7" ht="12.75">
      <c r="B666" s="14"/>
      <c r="C666" s="130">
        <v>1139</v>
      </c>
      <c r="D666" s="152" t="s">
        <v>101</v>
      </c>
      <c r="E666" s="7"/>
      <c r="F666" s="7"/>
      <c r="G666" s="8"/>
    </row>
    <row r="667" spans="2:7" ht="12.75">
      <c r="B667" s="14"/>
      <c r="C667" s="2" t="s">
        <v>61</v>
      </c>
      <c r="D667" s="9"/>
      <c r="E667" s="10"/>
      <c r="F667" s="10"/>
      <c r="G667" s="11"/>
    </row>
    <row r="668" spans="2:7" ht="12.75">
      <c r="B668" s="14"/>
      <c r="C668" s="12" t="s">
        <v>62</v>
      </c>
      <c r="D668" s="12" t="s">
        <v>865</v>
      </c>
      <c r="E668" s="12" t="s">
        <v>866</v>
      </c>
      <c r="F668" s="12" t="s">
        <v>867</v>
      </c>
      <c r="G668" s="12" t="s">
        <v>868</v>
      </c>
    </row>
    <row r="669" spans="2:7" ht="18">
      <c r="B669" s="14"/>
      <c r="C669" s="15" t="s">
        <v>882</v>
      </c>
      <c r="D669" s="15" t="s">
        <v>869</v>
      </c>
      <c r="E669" s="52">
        <f>E670</f>
        <v>4900</v>
      </c>
      <c r="F669" s="14"/>
      <c r="G669" s="52">
        <f>G670</f>
        <v>4900</v>
      </c>
    </row>
    <row r="670" spans="2:7" ht="15.75">
      <c r="B670" s="14"/>
      <c r="C670" s="15" t="s">
        <v>887</v>
      </c>
      <c r="D670" s="15" t="s">
        <v>872</v>
      </c>
      <c r="E670" s="50">
        <f>E671</f>
        <v>4900</v>
      </c>
      <c r="F670" s="14"/>
      <c r="G670" s="50">
        <f>G671</f>
        <v>4900</v>
      </c>
    </row>
    <row r="671" spans="2:7" ht="15">
      <c r="B671" s="14"/>
      <c r="C671" s="15" t="s">
        <v>892</v>
      </c>
      <c r="D671" s="15" t="s">
        <v>875</v>
      </c>
      <c r="E671" s="51">
        <f>E672+E673+E674+E675</f>
        <v>4900</v>
      </c>
      <c r="F671" s="14"/>
      <c r="G671" s="51">
        <f>G672+G673+G674+G675</f>
        <v>4900</v>
      </c>
    </row>
    <row r="672" spans="2:7" ht="12.75">
      <c r="B672" s="14"/>
      <c r="C672" s="13" t="s">
        <v>893</v>
      </c>
      <c r="D672" s="13" t="s">
        <v>888</v>
      </c>
      <c r="E672" s="14">
        <v>700</v>
      </c>
      <c r="F672" s="14"/>
      <c r="G672" s="14">
        <v>700</v>
      </c>
    </row>
    <row r="673" spans="2:7" ht="12.75">
      <c r="B673" s="14"/>
      <c r="C673" s="13" t="s">
        <v>894</v>
      </c>
      <c r="D673" s="13" t="s">
        <v>876</v>
      </c>
      <c r="E673" s="14">
        <v>1500</v>
      </c>
      <c r="F673" s="14"/>
      <c r="G673" s="14">
        <v>1500</v>
      </c>
    </row>
    <row r="674" spans="2:7" ht="12.75">
      <c r="B674" s="14"/>
      <c r="C674" s="13" t="s">
        <v>895</v>
      </c>
      <c r="D674" s="13" t="s">
        <v>896</v>
      </c>
      <c r="E674" s="60">
        <v>700</v>
      </c>
      <c r="F674" s="14"/>
      <c r="G674" s="60">
        <v>700</v>
      </c>
    </row>
    <row r="675" spans="2:7" ht="12.75">
      <c r="B675" s="14"/>
      <c r="C675" s="47" t="s">
        <v>898</v>
      </c>
      <c r="D675" s="47" t="s">
        <v>213</v>
      </c>
      <c r="E675" s="60">
        <v>2000</v>
      </c>
      <c r="F675" s="60"/>
      <c r="G675" s="60">
        <v>2000</v>
      </c>
    </row>
    <row r="676" spans="2:7" ht="12.75">
      <c r="B676" s="14"/>
      <c r="C676" s="13"/>
      <c r="D676" s="13"/>
      <c r="E676" s="14"/>
      <c r="F676" s="14"/>
      <c r="G676" s="14"/>
    </row>
    <row r="677" spans="2:7" ht="12.75">
      <c r="B677" s="14"/>
      <c r="C677" s="13"/>
      <c r="D677" s="13"/>
      <c r="E677" s="14"/>
      <c r="F677" s="14"/>
      <c r="G677" s="14"/>
    </row>
    <row r="678" spans="2:7" ht="12.75">
      <c r="B678" s="14"/>
      <c r="C678" s="13"/>
      <c r="D678" s="13"/>
      <c r="E678" s="14"/>
      <c r="F678" s="14"/>
      <c r="G678" s="14"/>
    </row>
    <row r="679" spans="2:7" ht="12.75">
      <c r="B679" s="14"/>
      <c r="C679" s="13"/>
      <c r="D679" s="13"/>
      <c r="E679" s="14"/>
      <c r="F679" s="14"/>
      <c r="G679" s="14"/>
    </row>
    <row r="680" spans="2:7" ht="12.75">
      <c r="B680" s="14"/>
      <c r="C680" s="13"/>
      <c r="D680" s="13"/>
      <c r="E680" s="14"/>
      <c r="F680" s="14"/>
      <c r="G680" s="14"/>
    </row>
    <row r="681" spans="2:7" ht="12.75">
      <c r="B681" s="14"/>
      <c r="C681" s="13"/>
      <c r="D681" s="13"/>
      <c r="E681" s="14"/>
      <c r="F681" s="14"/>
      <c r="G681" s="14"/>
    </row>
    <row r="682" spans="2:7" ht="12.75">
      <c r="B682" s="14"/>
      <c r="C682" s="13"/>
      <c r="D682" s="13"/>
      <c r="E682" s="14"/>
      <c r="F682" s="14"/>
      <c r="G682" s="14"/>
    </row>
    <row r="683" spans="2:7" ht="12.75">
      <c r="B683" s="14"/>
      <c r="C683" s="13"/>
      <c r="D683" s="13"/>
      <c r="E683" s="14"/>
      <c r="F683" s="14"/>
      <c r="G683" s="14"/>
    </row>
    <row r="684" spans="2:7" ht="12.75">
      <c r="B684" s="14"/>
      <c r="C684" s="13"/>
      <c r="D684" s="13"/>
      <c r="E684" s="14"/>
      <c r="F684" s="14"/>
      <c r="G684" s="14"/>
    </row>
    <row r="685" spans="2:7" ht="12.75">
      <c r="B685" s="14"/>
      <c r="C685" s="13"/>
      <c r="D685" s="13"/>
      <c r="E685" s="14"/>
      <c r="F685" s="14"/>
      <c r="G685" s="14"/>
    </row>
    <row r="686" spans="2:7" ht="12.75">
      <c r="B686" s="14"/>
      <c r="C686" s="15" t="s">
        <v>873</v>
      </c>
      <c r="D686" s="16" t="s">
        <v>874</v>
      </c>
      <c r="E686" s="48">
        <f>E669</f>
        <v>4900</v>
      </c>
      <c r="F686" s="17"/>
      <c r="G686" s="48">
        <f>G669</f>
        <v>4900</v>
      </c>
    </row>
    <row r="687" spans="2:7" ht="12.75">
      <c r="B687" s="14"/>
      <c r="C687" s="15"/>
      <c r="D687" s="18"/>
      <c r="E687" s="4"/>
      <c r="F687" s="4"/>
      <c r="G687" s="5"/>
    </row>
    <row r="688" spans="2:7" ht="12.75">
      <c r="B688" s="14"/>
      <c r="C688" s="15"/>
      <c r="D688" s="18"/>
      <c r="E688" s="19"/>
      <c r="F688" s="19"/>
      <c r="G688" s="20"/>
    </row>
    <row r="689" spans="2:7" ht="12.75">
      <c r="B689" s="14"/>
      <c r="C689" s="15"/>
      <c r="D689" s="18"/>
      <c r="E689" s="19"/>
      <c r="F689" s="19"/>
      <c r="G689" s="20"/>
    </row>
    <row r="690" spans="2:7" ht="12.75">
      <c r="B690" s="14"/>
      <c r="C690" s="15"/>
      <c r="D690" s="18"/>
      <c r="E690" s="19"/>
      <c r="F690" s="19"/>
      <c r="G690" s="20"/>
    </row>
    <row r="691" spans="2:7" ht="12.75">
      <c r="B691" s="14"/>
      <c r="C691" s="15"/>
      <c r="D691" s="18"/>
      <c r="E691" s="19"/>
      <c r="F691" s="19"/>
      <c r="G691" s="20"/>
    </row>
    <row r="692" spans="2:7" ht="12.75">
      <c r="B692" s="14"/>
      <c r="C692" s="15"/>
      <c r="D692" s="18"/>
      <c r="E692" s="19"/>
      <c r="F692" s="19"/>
      <c r="G692" s="20"/>
    </row>
    <row r="693" spans="2:7" ht="12.75">
      <c r="B693" s="14"/>
      <c r="C693" s="15"/>
      <c r="D693" s="18"/>
      <c r="E693" s="22"/>
      <c r="F693" s="22"/>
      <c r="G693" s="23"/>
    </row>
    <row r="694" spans="2:7" ht="12.75">
      <c r="B694" s="14"/>
      <c r="C694" s="15"/>
      <c r="D694" s="18"/>
      <c r="E694" s="22"/>
      <c r="F694" s="22"/>
      <c r="G694" s="23"/>
    </row>
    <row r="695" spans="2:7" ht="12.75">
      <c r="B695" s="35"/>
      <c r="C695" s="13" t="s">
        <v>742</v>
      </c>
      <c r="D695" s="9" t="s">
        <v>92</v>
      </c>
      <c r="E695" s="10"/>
      <c r="F695" s="10"/>
      <c r="G695" s="11"/>
    </row>
    <row r="696" spans="2:7" ht="12.75">
      <c r="B696" s="14"/>
      <c r="C696" s="13" t="s">
        <v>744</v>
      </c>
      <c r="D696" s="9" t="s">
        <v>90</v>
      </c>
      <c r="E696" s="10"/>
      <c r="F696" s="10"/>
      <c r="G696" s="11"/>
    </row>
    <row r="697" spans="2:7" ht="12.75">
      <c r="B697" s="14"/>
      <c r="C697" s="13" t="s">
        <v>746</v>
      </c>
      <c r="D697" s="9" t="s">
        <v>102</v>
      </c>
      <c r="E697" s="10"/>
      <c r="F697" s="10"/>
      <c r="G697" s="11"/>
    </row>
    <row r="698" spans="2:7" ht="12.75">
      <c r="B698" s="14"/>
      <c r="C698" s="13" t="s">
        <v>748</v>
      </c>
      <c r="D698" s="9" t="s">
        <v>103</v>
      </c>
      <c r="E698" s="10"/>
      <c r="F698" s="10"/>
      <c r="G698" s="11"/>
    </row>
    <row r="699" spans="2:7" ht="12.75">
      <c r="B699" s="14"/>
      <c r="C699" s="13" t="s">
        <v>750</v>
      </c>
      <c r="D699" s="9" t="s">
        <v>104</v>
      </c>
      <c r="E699" s="10"/>
      <c r="F699" s="10"/>
      <c r="G699" s="11"/>
    </row>
    <row r="709" spans="3:7" ht="15.75">
      <c r="C709" s="222" t="s">
        <v>56</v>
      </c>
      <c r="D709" s="222"/>
      <c r="E709" s="222"/>
      <c r="F709" s="222"/>
      <c r="G709" s="222"/>
    </row>
    <row r="710" spans="3:7" ht="15.75">
      <c r="C710" s="1"/>
      <c r="D710" s="1"/>
      <c r="E710" s="1"/>
      <c r="F710" s="223" t="s">
        <v>57</v>
      </c>
      <c r="G710" s="223"/>
    </row>
    <row r="711" spans="2:7" ht="12.75">
      <c r="B711" s="14"/>
      <c r="C711" s="2" t="s">
        <v>58</v>
      </c>
      <c r="D711" s="3" t="s">
        <v>59</v>
      </c>
      <c r="E711" s="4"/>
      <c r="F711" s="4"/>
      <c r="G711" s="5"/>
    </row>
    <row r="712" spans="2:7" ht="12.75">
      <c r="B712" s="14"/>
      <c r="C712" s="130">
        <v>2179</v>
      </c>
      <c r="D712" s="152" t="s">
        <v>105</v>
      </c>
      <c r="E712" s="7"/>
      <c r="F712" s="7"/>
      <c r="G712" s="8"/>
    </row>
    <row r="713" spans="2:7" ht="12.75">
      <c r="B713" s="14"/>
      <c r="C713" s="2" t="s">
        <v>61</v>
      </c>
      <c r="D713" s="9"/>
      <c r="E713" s="10"/>
      <c r="F713" s="10"/>
      <c r="G713" s="11"/>
    </row>
    <row r="714" spans="2:7" ht="12.75">
      <c r="B714" s="14"/>
      <c r="C714" s="12" t="s">
        <v>62</v>
      </c>
      <c r="D714" s="12" t="s">
        <v>865</v>
      </c>
      <c r="E714" s="12" t="s">
        <v>866</v>
      </c>
      <c r="F714" s="12" t="s">
        <v>867</v>
      </c>
      <c r="G714" s="12" t="s">
        <v>868</v>
      </c>
    </row>
    <row r="715" spans="2:7" ht="18">
      <c r="B715" s="14"/>
      <c r="C715" s="15" t="s">
        <v>882</v>
      </c>
      <c r="D715" s="15" t="s">
        <v>869</v>
      </c>
      <c r="E715" s="52">
        <f>E716</f>
        <v>4500</v>
      </c>
      <c r="F715" s="14"/>
      <c r="G715" s="52">
        <f>G716</f>
        <v>4500</v>
      </c>
    </row>
    <row r="716" spans="2:7" ht="15.75">
      <c r="B716" s="14"/>
      <c r="C716" s="15" t="s">
        <v>887</v>
      </c>
      <c r="D716" s="15" t="s">
        <v>872</v>
      </c>
      <c r="E716" s="50">
        <f>E717</f>
        <v>4500</v>
      </c>
      <c r="F716" s="14"/>
      <c r="G716" s="50">
        <f>G717</f>
        <v>4500</v>
      </c>
    </row>
    <row r="717" spans="2:7" ht="15">
      <c r="B717" s="14"/>
      <c r="C717" s="15" t="s">
        <v>892</v>
      </c>
      <c r="D717" s="15" t="s">
        <v>875</v>
      </c>
      <c r="E717" s="51">
        <f>E718+E719+E720+E721</f>
        <v>4500</v>
      </c>
      <c r="F717" s="14"/>
      <c r="G717" s="51">
        <f>G718+G719+G720+G721</f>
        <v>4500</v>
      </c>
    </row>
    <row r="718" spans="2:7" ht="12.75">
      <c r="B718" s="14"/>
      <c r="C718" s="13" t="s">
        <v>894</v>
      </c>
      <c r="D718" s="13" t="s">
        <v>876</v>
      </c>
      <c r="E718" s="14">
        <v>2000</v>
      </c>
      <c r="F718" s="14"/>
      <c r="G718" s="14">
        <v>2000</v>
      </c>
    </row>
    <row r="719" spans="2:7" ht="12.75">
      <c r="B719" s="14"/>
      <c r="C719" s="47" t="s">
        <v>898</v>
      </c>
      <c r="D719" s="47" t="s">
        <v>213</v>
      </c>
      <c r="E719" s="60">
        <v>2500</v>
      </c>
      <c r="F719" s="60"/>
      <c r="G719" s="60">
        <v>2500</v>
      </c>
    </row>
    <row r="720" spans="2:7" ht="12.75">
      <c r="B720" s="14"/>
      <c r="C720" s="13"/>
      <c r="D720" s="13"/>
      <c r="E720" s="60"/>
      <c r="F720" s="14"/>
      <c r="G720" s="60"/>
    </row>
    <row r="721" spans="2:7" ht="12.75">
      <c r="B721" s="14"/>
      <c r="C721" s="47"/>
      <c r="D721" s="47"/>
      <c r="E721" s="60"/>
      <c r="F721" s="60"/>
      <c r="G721" s="60"/>
    </row>
    <row r="722" spans="2:7" ht="12.75">
      <c r="B722" s="14"/>
      <c r="C722" s="13"/>
      <c r="D722" s="13"/>
      <c r="E722" s="14"/>
      <c r="F722" s="14"/>
      <c r="G722" s="14"/>
    </row>
    <row r="723" spans="2:7" ht="12.75">
      <c r="B723" s="14"/>
      <c r="C723" s="13"/>
      <c r="D723" s="13"/>
      <c r="E723" s="14"/>
      <c r="F723" s="14"/>
      <c r="G723" s="14"/>
    </row>
    <row r="724" spans="2:7" ht="12.75">
      <c r="B724" s="14"/>
      <c r="C724" s="13"/>
      <c r="D724" s="13"/>
      <c r="E724" s="14"/>
      <c r="F724" s="14"/>
      <c r="G724" s="14"/>
    </row>
    <row r="725" spans="2:7" ht="12.75">
      <c r="B725" s="14"/>
      <c r="C725" s="13"/>
      <c r="D725" s="13"/>
      <c r="E725" s="14"/>
      <c r="F725" s="14"/>
      <c r="G725" s="14"/>
    </row>
    <row r="726" spans="2:7" ht="12.75">
      <c r="B726" s="14"/>
      <c r="C726" s="13"/>
      <c r="D726" s="13"/>
      <c r="E726" s="14"/>
      <c r="F726" s="14"/>
      <c r="G726" s="14"/>
    </row>
    <row r="727" spans="2:7" ht="12.75">
      <c r="B727" s="14"/>
      <c r="C727" s="13"/>
      <c r="D727" s="13"/>
      <c r="E727" s="14"/>
      <c r="F727" s="14"/>
      <c r="G727" s="14"/>
    </row>
    <row r="728" spans="2:7" ht="12.75">
      <c r="B728" s="14"/>
      <c r="C728" s="13"/>
      <c r="D728" s="13"/>
      <c r="E728" s="14"/>
      <c r="F728" s="14"/>
      <c r="G728" s="14"/>
    </row>
    <row r="729" spans="2:7" ht="12.75">
      <c r="B729" s="14"/>
      <c r="C729" s="13"/>
      <c r="D729" s="13"/>
      <c r="E729" s="14"/>
      <c r="F729" s="14"/>
      <c r="G729" s="14"/>
    </row>
    <row r="730" spans="2:7" ht="12.75">
      <c r="B730" s="14"/>
      <c r="C730" s="13"/>
      <c r="D730" s="13"/>
      <c r="E730" s="14"/>
      <c r="F730" s="14"/>
      <c r="G730" s="14"/>
    </row>
    <row r="731" spans="2:7" ht="12.75">
      <c r="B731" s="14"/>
      <c r="C731" s="13"/>
      <c r="D731" s="13"/>
      <c r="E731" s="14"/>
      <c r="F731" s="14"/>
      <c r="G731" s="14"/>
    </row>
    <row r="732" spans="2:7" ht="12.75">
      <c r="B732" s="14"/>
      <c r="C732" s="15" t="s">
        <v>873</v>
      </c>
      <c r="D732" s="16" t="s">
        <v>874</v>
      </c>
      <c r="E732" s="48">
        <f>E715</f>
        <v>4500</v>
      </c>
      <c r="F732" s="17"/>
      <c r="G732" s="48">
        <f>G715</f>
        <v>4500</v>
      </c>
    </row>
    <row r="733" spans="2:7" ht="12.75">
      <c r="B733" s="14"/>
      <c r="C733" s="15"/>
      <c r="D733" s="18"/>
      <c r="E733" s="4"/>
      <c r="F733" s="4"/>
      <c r="G733" s="5"/>
    </row>
    <row r="734" spans="2:7" ht="12.75">
      <c r="B734" s="14"/>
      <c r="C734" s="15"/>
      <c r="D734" s="18"/>
      <c r="E734" s="19"/>
      <c r="F734" s="19"/>
      <c r="G734" s="20"/>
    </row>
    <row r="735" spans="2:7" ht="12.75">
      <c r="B735" s="14"/>
      <c r="C735" s="15"/>
      <c r="D735" s="18"/>
      <c r="E735" s="19"/>
      <c r="F735" s="19"/>
      <c r="G735" s="20"/>
    </row>
    <row r="736" spans="2:7" ht="12.75">
      <c r="B736" s="14"/>
      <c r="C736" s="15"/>
      <c r="D736" s="18"/>
      <c r="E736" s="19"/>
      <c r="F736" s="19"/>
      <c r="G736" s="20"/>
    </row>
    <row r="737" spans="2:7" ht="12.75">
      <c r="B737" s="14"/>
      <c r="C737" s="15"/>
      <c r="D737" s="18"/>
      <c r="E737" s="19"/>
      <c r="F737" s="19"/>
      <c r="G737" s="20"/>
    </row>
    <row r="738" spans="2:7" ht="12.75">
      <c r="B738" s="14"/>
      <c r="C738" s="15"/>
      <c r="D738" s="18"/>
      <c r="E738" s="19"/>
      <c r="F738" s="19"/>
      <c r="G738" s="20"/>
    </row>
    <row r="739" spans="2:7" ht="12.75">
      <c r="B739" s="14"/>
      <c r="C739" s="15"/>
      <c r="D739" s="18"/>
      <c r="E739" s="22"/>
      <c r="F739" s="22"/>
      <c r="G739" s="23"/>
    </row>
    <row r="740" spans="2:7" ht="12.75">
      <c r="B740" s="14"/>
      <c r="C740" s="15"/>
      <c r="D740" s="18"/>
      <c r="E740" s="22"/>
      <c r="F740" s="22"/>
      <c r="G740" s="23"/>
    </row>
    <row r="741" spans="2:7" ht="12.75">
      <c r="B741" s="35"/>
      <c r="C741" s="13" t="s">
        <v>742</v>
      </c>
      <c r="D741" s="9" t="s">
        <v>92</v>
      </c>
      <c r="E741" s="10"/>
      <c r="F741" s="10"/>
      <c r="G741" s="11"/>
    </row>
    <row r="742" spans="2:7" ht="12.75">
      <c r="B742" s="14"/>
      <c r="C742" s="13" t="s">
        <v>744</v>
      </c>
      <c r="D742" s="9" t="s">
        <v>90</v>
      </c>
      <c r="E742" s="10"/>
      <c r="F742" s="10"/>
      <c r="G742" s="11"/>
    </row>
    <row r="743" spans="2:7" ht="12.75">
      <c r="B743" s="14"/>
      <c r="C743" s="13" t="s">
        <v>746</v>
      </c>
      <c r="D743" s="9" t="s">
        <v>102</v>
      </c>
      <c r="E743" s="10"/>
      <c r="F743" s="10"/>
      <c r="G743" s="11"/>
    </row>
    <row r="744" spans="2:7" ht="12.75">
      <c r="B744" s="14"/>
      <c r="C744" s="13" t="s">
        <v>748</v>
      </c>
      <c r="D744" s="9" t="s">
        <v>103</v>
      </c>
      <c r="E744" s="10"/>
      <c r="F744" s="10"/>
      <c r="G744" s="11"/>
    </row>
    <row r="745" spans="2:7" ht="12.75">
      <c r="B745" s="14"/>
      <c r="C745" s="13" t="s">
        <v>750</v>
      </c>
      <c r="D745" s="9" t="s">
        <v>104</v>
      </c>
      <c r="E745" s="10"/>
      <c r="F745" s="10"/>
      <c r="G745" s="11"/>
    </row>
    <row r="757" spans="3:7" ht="15.75">
      <c r="C757" s="222" t="s">
        <v>56</v>
      </c>
      <c r="D757" s="222"/>
      <c r="E757" s="222"/>
      <c r="F757" s="222"/>
      <c r="G757" s="222"/>
    </row>
    <row r="758" spans="3:7" ht="15.75">
      <c r="C758" s="1"/>
      <c r="D758" s="1"/>
      <c r="E758" s="1"/>
      <c r="F758" s="223" t="s">
        <v>57</v>
      </c>
      <c r="G758" s="223"/>
    </row>
    <row r="759" spans="2:7" ht="12.75">
      <c r="B759" s="14"/>
      <c r="C759" s="2" t="s">
        <v>58</v>
      </c>
      <c r="D759" s="3" t="s">
        <v>59</v>
      </c>
      <c r="E759" s="4"/>
      <c r="F759" s="4"/>
      <c r="G759" s="5"/>
    </row>
    <row r="760" spans="2:7" ht="12.75">
      <c r="B760" s="14"/>
      <c r="C760" s="130">
        <v>2180</v>
      </c>
      <c r="D760" s="152" t="s">
        <v>106</v>
      </c>
      <c r="E760" s="7"/>
      <c r="F760" s="7"/>
      <c r="G760" s="8"/>
    </row>
    <row r="761" spans="2:7" ht="12.75">
      <c r="B761" s="14"/>
      <c r="C761" s="2" t="s">
        <v>61</v>
      </c>
      <c r="D761" s="9"/>
      <c r="E761" s="10"/>
      <c r="F761" s="10"/>
      <c r="G761" s="11"/>
    </row>
    <row r="762" spans="2:7" ht="12.75">
      <c r="B762" s="14"/>
      <c r="C762" s="12" t="s">
        <v>62</v>
      </c>
      <c r="D762" s="12" t="s">
        <v>865</v>
      </c>
      <c r="E762" s="12" t="s">
        <v>866</v>
      </c>
      <c r="F762" s="12" t="s">
        <v>867</v>
      </c>
      <c r="G762" s="12" t="s">
        <v>868</v>
      </c>
    </row>
    <row r="763" spans="2:7" ht="18">
      <c r="B763" s="14"/>
      <c r="C763" s="15" t="s">
        <v>882</v>
      </c>
      <c r="D763" s="15" t="s">
        <v>869</v>
      </c>
      <c r="E763" s="52">
        <f>E764</f>
        <v>12000</v>
      </c>
      <c r="F763" s="14"/>
      <c r="G763" s="52">
        <f>G764</f>
        <v>12000</v>
      </c>
    </row>
    <row r="764" spans="2:7" ht="15.75">
      <c r="B764" s="14"/>
      <c r="C764" s="15" t="s">
        <v>887</v>
      </c>
      <c r="D764" s="15" t="s">
        <v>872</v>
      </c>
      <c r="E764" s="50">
        <f>E765</f>
        <v>12000</v>
      </c>
      <c r="F764" s="14"/>
      <c r="G764" s="50">
        <f>G765</f>
        <v>12000</v>
      </c>
    </row>
    <row r="765" spans="2:7" ht="15">
      <c r="B765" s="14"/>
      <c r="C765" s="15" t="s">
        <v>892</v>
      </c>
      <c r="D765" s="15" t="s">
        <v>875</v>
      </c>
      <c r="E765" s="51">
        <f>SUM(E766:E769)</f>
        <v>12000</v>
      </c>
      <c r="F765" s="14"/>
      <c r="G765" s="51">
        <f>SUM(G766:G769)</f>
        <v>12000</v>
      </c>
    </row>
    <row r="766" spans="2:7" ht="12.75">
      <c r="B766" s="14"/>
      <c r="C766" s="13" t="s">
        <v>894</v>
      </c>
      <c r="D766" s="13" t="s">
        <v>876</v>
      </c>
      <c r="E766" s="14">
        <v>2000</v>
      </c>
      <c r="F766" s="14"/>
      <c r="G766" s="14">
        <v>2000</v>
      </c>
    </row>
    <row r="767" spans="2:7" ht="12.75">
      <c r="B767" s="14"/>
      <c r="C767" s="13" t="s">
        <v>732</v>
      </c>
      <c r="D767" s="13" t="s">
        <v>124</v>
      </c>
      <c r="E767" s="14">
        <v>4000</v>
      </c>
      <c r="F767" s="14"/>
      <c r="G767" s="14">
        <v>4000</v>
      </c>
    </row>
    <row r="768" spans="2:7" ht="12.75">
      <c r="B768" s="14"/>
      <c r="C768" s="13" t="s">
        <v>898</v>
      </c>
      <c r="D768" s="13" t="s">
        <v>213</v>
      </c>
      <c r="E768" s="60">
        <v>2000</v>
      </c>
      <c r="F768" s="14"/>
      <c r="G768" s="60">
        <v>2000</v>
      </c>
    </row>
    <row r="769" spans="2:7" ht="12.75">
      <c r="B769" s="14"/>
      <c r="C769" s="47" t="s">
        <v>125</v>
      </c>
      <c r="D769" s="47" t="s">
        <v>166</v>
      </c>
      <c r="E769" s="60">
        <v>4000</v>
      </c>
      <c r="F769" s="60"/>
      <c r="G769" s="60">
        <v>4000</v>
      </c>
    </row>
    <row r="770" spans="2:7" ht="12.75">
      <c r="B770" s="14"/>
      <c r="C770" s="13"/>
      <c r="D770" s="13"/>
      <c r="E770" s="14"/>
      <c r="F770" s="14"/>
      <c r="G770" s="14"/>
    </row>
    <row r="771" spans="2:7" ht="12.75">
      <c r="B771" s="14"/>
      <c r="C771" s="13"/>
      <c r="D771" s="13"/>
      <c r="E771" s="14"/>
      <c r="F771" s="14"/>
      <c r="G771" s="14"/>
    </row>
    <row r="772" spans="2:7" ht="12.75">
      <c r="B772" s="14"/>
      <c r="C772" s="13"/>
      <c r="D772" s="13"/>
      <c r="E772" s="14"/>
      <c r="F772" s="14"/>
      <c r="G772" s="14"/>
    </row>
    <row r="773" spans="2:7" ht="12.75">
      <c r="B773" s="14"/>
      <c r="C773" s="13"/>
      <c r="D773" s="13"/>
      <c r="E773" s="14"/>
      <c r="F773" s="14"/>
      <c r="G773" s="14"/>
    </row>
    <row r="774" spans="2:7" ht="12.75">
      <c r="B774" s="14"/>
      <c r="C774" s="13"/>
      <c r="D774" s="13"/>
      <c r="E774" s="14"/>
      <c r="F774" s="14"/>
      <c r="G774" s="14"/>
    </row>
    <row r="775" spans="2:7" ht="12.75">
      <c r="B775" s="14"/>
      <c r="C775" s="13"/>
      <c r="D775" s="13"/>
      <c r="E775" s="14"/>
      <c r="F775" s="14"/>
      <c r="G775" s="14"/>
    </row>
    <row r="776" spans="2:7" ht="12.75">
      <c r="B776" s="14"/>
      <c r="C776" s="13"/>
      <c r="D776" s="13"/>
      <c r="E776" s="14"/>
      <c r="F776" s="14"/>
      <c r="G776" s="14"/>
    </row>
    <row r="777" spans="2:7" ht="12.75">
      <c r="B777" s="14"/>
      <c r="C777" s="13"/>
      <c r="D777" s="13"/>
      <c r="E777" s="14"/>
      <c r="F777" s="14"/>
      <c r="G777" s="14"/>
    </row>
    <row r="778" spans="2:7" ht="12.75">
      <c r="B778" s="14"/>
      <c r="C778" s="13"/>
      <c r="D778" s="13"/>
      <c r="E778" s="14"/>
      <c r="F778" s="14"/>
      <c r="G778" s="14"/>
    </row>
    <row r="779" spans="2:7" ht="12.75">
      <c r="B779" s="14"/>
      <c r="C779" s="13"/>
      <c r="D779" s="13"/>
      <c r="E779" s="14"/>
      <c r="F779" s="14"/>
      <c r="G779" s="14"/>
    </row>
    <row r="780" spans="2:7" ht="12.75">
      <c r="B780" s="14"/>
      <c r="C780" s="15" t="s">
        <v>873</v>
      </c>
      <c r="D780" s="16" t="s">
        <v>874</v>
      </c>
      <c r="E780" s="48">
        <f>E763</f>
        <v>12000</v>
      </c>
      <c r="F780" s="17"/>
      <c r="G780" s="48">
        <f>G763</f>
        <v>12000</v>
      </c>
    </row>
    <row r="781" spans="2:7" ht="12.75">
      <c r="B781" s="14"/>
      <c r="C781" s="15"/>
      <c r="D781" s="18"/>
      <c r="E781" s="4"/>
      <c r="F781" s="4"/>
      <c r="G781" s="5"/>
    </row>
    <row r="782" spans="2:7" ht="12.75">
      <c r="B782" s="14"/>
      <c r="C782" s="15"/>
      <c r="D782" s="18"/>
      <c r="E782" s="19"/>
      <c r="F782" s="19"/>
      <c r="G782" s="20"/>
    </row>
    <row r="783" spans="2:7" ht="12.75">
      <c r="B783" s="14"/>
      <c r="C783" s="15"/>
      <c r="D783" s="18"/>
      <c r="E783" s="19"/>
      <c r="F783" s="19"/>
      <c r="G783" s="20"/>
    </row>
    <row r="784" spans="2:7" ht="12.75">
      <c r="B784" s="14"/>
      <c r="C784" s="15"/>
      <c r="D784" s="18"/>
      <c r="E784" s="19"/>
      <c r="F784" s="19"/>
      <c r="G784" s="20"/>
    </row>
    <row r="785" spans="2:7" ht="12.75">
      <c r="B785" s="14"/>
      <c r="C785" s="15"/>
      <c r="D785" s="18"/>
      <c r="E785" s="19"/>
      <c r="F785" s="19"/>
      <c r="G785" s="20"/>
    </row>
    <row r="786" spans="2:7" ht="12.75">
      <c r="B786" s="14"/>
      <c r="C786" s="15"/>
      <c r="D786" s="18"/>
      <c r="E786" s="19"/>
      <c r="F786" s="19"/>
      <c r="G786" s="20"/>
    </row>
    <row r="787" spans="2:7" ht="12.75">
      <c r="B787" s="14"/>
      <c r="C787" s="15"/>
      <c r="D787" s="18"/>
      <c r="E787" s="22"/>
      <c r="F787" s="22"/>
      <c r="G787" s="23"/>
    </row>
    <row r="788" spans="2:7" ht="12.75">
      <c r="B788" s="14"/>
      <c r="C788" s="15"/>
      <c r="D788" s="18"/>
      <c r="E788" s="22"/>
      <c r="F788" s="22"/>
      <c r="G788" s="23"/>
    </row>
    <row r="789" spans="2:7" ht="12.75">
      <c r="B789" s="35"/>
      <c r="C789" s="13" t="s">
        <v>742</v>
      </c>
      <c r="D789" s="9" t="s">
        <v>92</v>
      </c>
      <c r="E789" s="10"/>
      <c r="F789" s="10"/>
      <c r="G789" s="11"/>
    </row>
    <row r="790" spans="2:7" ht="12.75">
      <c r="B790" s="14"/>
      <c r="C790" s="13" t="s">
        <v>744</v>
      </c>
      <c r="D790" s="9" t="s">
        <v>90</v>
      </c>
      <c r="E790" s="10"/>
      <c r="F790" s="10"/>
      <c r="G790" s="11"/>
    </row>
    <row r="791" spans="2:7" ht="12.75">
      <c r="B791" s="14"/>
      <c r="C791" s="13" t="s">
        <v>746</v>
      </c>
      <c r="D791" s="9" t="s">
        <v>102</v>
      </c>
      <c r="E791" s="10"/>
      <c r="F791" s="10"/>
      <c r="G791" s="11"/>
    </row>
    <row r="792" spans="2:7" ht="12.75">
      <c r="B792" s="14"/>
      <c r="C792" s="13" t="s">
        <v>748</v>
      </c>
      <c r="D792" s="9" t="s">
        <v>107</v>
      </c>
      <c r="E792" s="10"/>
      <c r="F792" s="10"/>
      <c r="G792" s="11"/>
    </row>
    <row r="793" spans="2:7" ht="12.75">
      <c r="B793" s="14"/>
      <c r="C793" s="13" t="s">
        <v>750</v>
      </c>
      <c r="D793" s="9" t="s">
        <v>104</v>
      </c>
      <c r="E793" s="10"/>
      <c r="F793" s="10"/>
      <c r="G793" s="11"/>
    </row>
    <row r="805" spans="3:7" ht="15.75">
      <c r="C805" s="222" t="s">
        <v>56</v>
      </c>
      <c r="D805" s="222"/>
      <c r="E805" s="222"/>
      <c r="F805" s="222"/>
      <c r="G805" s="222"/>
    </row>
    <row r="806" spans="3:7" ht="15.75">
      <c r="C806" s="1"/>
      <c r="D806" s="1"/>
      <c r="E806" s="1"/>
      <c r="F806" s="223" t="s">
        <v>57</v>
      </c>
      <c r="G806" s="223"/>
    </row>
    <row r="807" spans="2:7" ht="12.75">
      <c r="B807" s="14"/>
      <c r="C807" s="2" t="s">
        <v>58</v>
      </c>
      <c r="D807" s="3" t="s">
        <v>59</v>
      </c>
      <c r="E807" s="4"/>
      <c r="F807" s="4"/>
      <c r="G807" s="5"/>
    </row>
    <row r="808" spans="2:7" ht="12.75">
      <c r="B808" s="14"/>
      <c r="C808" s="130">
        <v>1140</v>
      </c>
      <c r="D808" s="152" t="s">
        <v>108</v>
      </c>
      <c r="E808" s="7"/>
      <c r="F808" s="7"/>
      <c r="G808" s="8"/>
    </row>
    <row r="809" spans="2:7" ht="12.75">
      <c r="B809" s="14"/>
      <c r="C809" s="2" t="s">
        <v>61</v>
      </c>
      <c r="D809" s="9"/>
      <c r="E809" s="10"/>
      <c r="F809" s="10"/>
      <c r="G809" s="11"/>
    </row>
    <row r="810" spans="2:7" ht="12.75">
      <c r="B810" s="14"/>
      <c r="C810" s="12" t="s">
        <v>62</v>
      </c>
      <c r="D810" s="12" t="s">
        <v>865</v>
      </c>
      <c r="E810" s="12" t="s">
        <v>866</v>
      </c>
      <c r="F810" s="12" t="s">
        <v>867</v>
      </c>
      <c r="G810" s="12" t="s">
        <v>868</v>
      </c>
    </row>
    <row r="811" spans="2:7" ht="18">
      <c r="B811" s="14"/>
      <c r="C811" s="15" t="s">
        <v>882</v>
      </c>
      <c r="D811" s="15" t="s">
        <v>869</v>
      </c>
      <c r="E811" s="52">
        <f aca="true" t="shared" si="5" ref="E811:G812">E812</f>
        <v>5400</v>
      </c>
      <c r="F811" s="52">
        <f t="shared" si="5"/>
        <v>12150</v>
      </c>
      <c r="G811" s="52">
        <f t="shared" si="5"/>
        <v>17550</v>
      </c>
    </row>
    <row r="812" spans="2:7" ht="15.75">
      <c r="B812" s="14"/>
      <c r="C812" s="15" t="s">
        <v>887</v>
      </c>
      <c r="D812" s="15" t="s">
        <v>872</v>
      </c>
      <c r="E812" s="50">
        <f t="shared" si="5"/>
        <v>5400</v>
      </c>
      <c r="F812" s="50">
        <f t="shared" si="5"/>
        <v>12150</v>
      </c>
      <c r="G812" s="50">
        <f t="shared" si="5"/>
        <v>17550</v>
      </c>
    </row>
    <row r="813" spans="2:7" ht="15">
      <c r="B813" s="91" t="s">
        <v>713</v>
      </c>
      <c r="C813" s="15" t="s">
        <v>892</v>
      </c>
      <c r="D813" s="15" t="s">
        <v>875</v>
      </c>
      <c r="E813" s="51">
        <f>E814+E815</f>
        <v>5400</v>
      </c>
      <c r="F813" s="51">
        <f>F814+F815+F816</f>
        <v>12150</v>
      </c>
      <c r="G813" s="51">
        <f>G814+G815+G816</f>
        <v>17550</v>
      </c>
    </row>
    <row r="814" spans="2:7" ht="12.75">
      <c r="B814" s="91" t="s">
        <v>712</v>
      </c>
      <c r="C814" s="13" t="s">
        <v>894</v>
      </c>
      <c r="D814" s="13" t="s">
        <v>876</v>
      </c>
      <c r="E814" s="14">
        <v>1000</v>
      </c>
      <c r="F814" s="14">
        <v>0</v>
      </c>
      <c r="G814" s="14">
        <f>E814+F814</f>
        <v>1000</v>
      </c>
    </row>
    <row r="815" spans="2:7" ht="12.75">
      <c r="B815" s="144" t="s">
        <v>712</v>
      </c>
      <c r="C815" s="13" t="s">
        <v>898</v>
      </c>
      <c r="D815" s="13" t="s">
        <v>213</v>
      </c>
      <c r="E815" s="14">
        <v>4400</v>
      </c>
      <c r="F815" s="14">
        <v>0</v>
      </c>
      <c r="G815" s="14">
        <f>E815+F815</f>
        <v>4400</v>
      </c>
    </row>
    <row r="816" spans="2:7" ht="12.75">
      <c r="B816" s="134" t="s">
        <v>167</v>
      </c>
      <c r="C816" s="13" t="s">
        <v>898</v>
      </c>
      <c r="D816" s="13" t="s">
        <v>213</v>
      </c>
      <c r="E816" s="14">
        <v>0</v>
      </c>
      <c r="F816" s="14">
        <v>12150</v>
      </c>
      <c r="G816" s="14">
        <f>E816+F816</f>
        <v>12150</v>
      </c>
    </row>
    <row r="817" spans="2:7" ht="18">
      <c r="B817" s="14"/>
      <c r="C817" s="15" t="s">
        <v>216</v>
      </c>
      <c r="D817" s="15" t="s">
        <v>751</v>
      </c>
      <c r="E817" s="52">
        <f aca="true" t="shared" si="6" ref="E817:G818">E818</f>
        <v>700</v>
      </c>
      <c r="F817" s="52">
        <f t="shared" si="6"/>
        <v>8850</v>
      </c>
      <c r="G817" s="52">
        <f t="shared" si="6"/>
        <v>9550</v>
      </c>
    </row>
    <row r="818" spans="2:7" ht="15.75">
      <c r="B818" s="14"/>
      <c r="C818" s="15" t="s">
        <v>217</v>
      </c>
      <c r="D818" s="15" t="s">
        <v>752</v>
      </c>
      <c r="E818" s="50">
        <f t="shared" si="6"/>
        <v>700</v>
      </c>
      <c r="F818" s="50">
        <f t="shared" si="6"/>
        <v>8850</v>
      </c>
      <c r="G818" s="50">
        <f t="shared" si="6"/>
        <v>9550</v>
      </c>
    </row>
    <row r="819" spans="2:7" ht="15">
      <c r="B819" s="91" t="s">
        <v>713</v>
      </c>
      <c r="C819" s="15" t="s">
        <v>218</v>
      </c>
      <c r="D819" s="15" t="s">
        <v>875</v>
      </c>
      <c r="E819" s="51">
        <f>E820+E821</f>
        <v>700</v>
      </c>
      <c r="F819" s="51">
        <f>F820+F821</f>
        <v>8850</v>
      </c>
      <c r="G819" s="51">
        <f>G820+G821</f>
        <v>9550</v>
      </c>
    </row>
    <row r="820" spans="2:7" ht="12.75">
      <c r="B820" s="91" t="s">
        <v>712</v>
      </c>
      <c r="C820" s="13" t="s">
        <v>903</v>
      </c>
      <c r="D820" s="13" t="s">
        <v>825</v>
      </c>
      <c r="E820" s="14">
        <v>700</v>
      </c>
      <c r="F820" s="14">
        <v>0</v>
      </c>
      <c r="G820" s="14">
        <f>E820+F820</f>
        <v>700</v>
      </c>
    </row>
    <row r="821" spans="2:7" ht="12.75">
      <c r="B821" s="134" t="s">
        <v>167</v>
      </c>
      <c r="C821" s="13" t="s">
        <v>903</v>
      </c>
      <c r="D821" s="13" t="s">
        <v>825</v>
      </c>
      <c r="E821" s="14">
        <v>0</v>
      </c>
      <c r="F821" s="14">
        <f>8350+500</f>
        <v>8850</v>
      </c>
      <c r="G821" s="14">
        <f>E821+F821</f>
        <v>8850</v>
      </c>
    </row>
    <row r="822" spans="2:7" ht="12.75">
      <c r="B822" s="14"/>
      <c r="C822" s="13"/>
      <c r="D822" s="13"/>
      <c r="E822" s="14"/>
      <c r="F822" s="14"/>
      <c r="G822" s="14"/>
    </row>
    <row r="823" spans="2:7" ht="12.75">
      <c r="B823" s="14"/>
      <c r="C823" s="13"/>
      <c r="D823" s="13"/>
      <c r="E823" s="14"/>
      <c r="F823" s="14"/>
      <c r="G823" s="14"/>
    </row>
    <row r="824" spans="2:7" ht="12.75">
      <c r="B824" s="14"/>
      <c r="C824" s="13"/>
      <c r="D824" s="139" t="s">
        <v>168</v>
      </c>
      <c r="E824" s="14"/>
      <c r="F824" s="14"/>
      <c r="G824" s="14"/>
    </row>
    <row r="825" spans="2:7" ht="12.75">
      <c r="B825" s="14"/>
      <c r="C825" s="13"/>
      <c r="D825" s="13"/>
      <c r="E825" s="14"/>
      <c r="F825" s="14"/>
      <c r="G825" s="14"/>
    </row>
    <row r="826" spans="2:7" ht="12.75">
      <c r="B826" s="14"/>
      <c r="C826" s="13"/>
      <c r="D826" s="13"/>
      <c r="E826" s="14"/>
      <c r="F826" s="14"/>
      <c r="G826" s="14"/>
    </row>
    <row r="827" spans="2:7" ht="12.75">
      <c r="B827" s="14"/>
      <c r="C827" s="13"/>
      <c r="D827" s="13"/>
      <c r="E827" s="14"/>
      <c r="F827" s="14"/>
      <c r="G827" s="14"/>
    </row>
    <row r="828" spans="2:7" ht="12.75">
      <c r="B828" s="14"/>
      <c r="C828" s="13"/>
      <c r="D828" s="13"/>
      <c r="E828" s="14"/>
      <c r="F828" s="14"/>
      <c r="G828" s="14"/>
    </row>
    <row r="829" spans="2:7" ht="12.75">
      <c r="B829" s="14"/>
      <c r="C829" s="15" t="s">
        <v>873</v>
      </c>
      <c r="D829" s="16" t="s">
        <v>874</v>
      </c>
      <c r="E829" s="48">
        <f>E817+E811</f>
        <v>6100</v>
      </c>
      <c r="F829" s="48">
        <f>F817+F811</f>
        <v>21000</v>
      </c>
      <c r="G829" s="48">
        <f>G811+G817</f>
        <v>27100</v>
      </c>
    </row>
    <row r="830" spans="2:7" ht="12.75">
      <c r="B830" s="14"/>
      <c r="C830" s="15"/>
      <c r="D830" s="18"/>
      <c r="E830" s="4"/>
      <c r="F830" s="4"/>
      <c r="G830" s="5"/>
    </row>
    <row r="831" spans="2:7" ht="12.75">
      <c r="B831" s="14"/>
      <c r="C831" s="15"/>
      <c r="D831" s="18"/>
      <c r="E831" s="19"/>
      <c r="F831" s="19"/>
      <c r="G831" s="20"/>
    </row>
    <row r="832" spans="2:7" ht="12.75">
      <c r="B832" s="14"/>
      <c r="C832" s="15"/>
      <c r="D832" s="18"/>
      <c r="E832" s="19"/>
      <c r="F832" s="19"/>
      <c r="G832" s="20"/>
    </row>
    <row r="833" spans="2:7" ht="12.75">
      <c r="B833" s="14"/>
      <c r="C833" s="15"/>
      <c r="D833" s="18"/>
      <c r="E833" s="19"/>
      <c r="F833" s="19"/>
      <c r="G833" s="20"/>
    </row>
    <row r="834" spans="2:7" ht="12.75">
      <c r="B834" s="14"/>
      <c r="C834" s="15"/>
      <c r="D834" s="18"/>
      <c r="E834" s="19"/>
      <c r="F834" s="19"/>
      <c r="G834" s="20"/>
    </row>
    <row r="835" spans="2:7" ht="12.75">
      <c r="B835" s="14"/>
      <c r="C835" s="15"/>
      <c r="D835" s="18"/>
      <c r="E835" s="19"/>
      <c r="F835" s="19"/>
      <c r="G835" s="20"/>
    </row>
    <row r="836" spans="2:7" ht="12.75">
      <c r="B836" s="14"/>
      <c r="C836" s="15"/>
      <c r="D836" s="18"/>
      <c r="E836" s="22"/>
      <c r="F836" s="22"/>
      <c r="G836" s="23"/>
    </row>
    <row r="837" spans="2:7" ht="12.75">
      <c r="B837" s="14"/>
      <c r="C837" s="15"/>
      <c r="D837" s="18"/>
      <c r="E837" s="22"/>
      <c r="F837" s="22"/>
      <c r="G837" s="23"/>
    </row>
    <row r="838" spans="2:7" ht="12.75">
      <c r="B838" s="35"/>
      <c r="C838" s="13" t="s">
        <v>742</v>
      </c>
      <c r="D838" s="9" t="s">
        <v>92</v>
      </c>
      <c r="E838" s="10"/>
      <c r="F838" s="10"/>
      <c r="G838" s="11"/>
    </row>
    <row r="839" spans="2:7" ht="12.75">
      <c r="B839" s="14"/>
      <c r="C839" s="13" t="s">
        <v>744</v>
      </c>
      <c r="D839" s="9" t="s">
        <v>90</v>
      </c>
      <c r="E839" s="10"/>
      <c r="F839" s="10"/>
      <c r="G839" s="11"/>
    </row>
    <row r="840" spans="2:7" ht="12.75">
      <c r="B840" s="14"/>
      <c r="C840" s="13" t="s">
        <v>746</v>
      </c>
      <c r="D840" s="9" t="s">
        <v>102</v>
      </c>
      <c r="E840" s="10"/>
      <c r="F840" s="10"/>
      <c r="G840" s="11"/>
    </row>
    <row r="841" spans="2:7" ht="12.75">
      <c r="B841" s="14"/>
      <c r="C841" s="13" t="s">
        <v>748</v>
      </c>
      <c r="D841" s="9" t="s">
        <v>107</v>
      </c>
      <c r="E841" s="10"/>
      <c r="F841" s="10"/>
      <c r="G841" s="11"/>
    </row>
    <row r="842" spans="2:7" ht="12.75">
      <c r="B842" s="14"/>
      <c r="C842" s="13" t="s">
        <v>750</v>
      </c>
      <c r="D842" s="9" t="s">
        <v>104</v>
      </c>
      <c r="E842" s="10"/>
      <c r="F842" s="10"/>
      <c r="G842" s="11"/>
    </row>
    <row r="852" spans="3:7" ht="15.75">
      <c r="C852" s="222" t="s">
        <v>56</v>
      </c>
      <c r="D852" s="222"/>
      <c r="E852" s="222"/>
      <c r="F852" s="222"/>
      <c r="G852" s="222"/>
    </row>
    <row r="853" spans="3:7" ht="15.75">
      <c r="C853" s="1"/>
      <c r="D853" s="1"/>
      <c r="E853" s="1"/>
      <c r="F853" s="223" t="s">
        <v>57</v>
      </c>
      <c r="G853" s="223"/>
    </row>
    <row r="854" spans="2:7" ht="12.75">
      <c r="B854" s="14"/>
      <c r="C854" s="2" t="s">
        <v>58</v>
      </c>
      <c r="D854" s="3" t="s">
        <v>59</v>
      </c>
      <c r="E854" s="4"/>
      <c r="F854" s="4"/>
      <c r="G854" s="5"/>
    </row>
    <row r="855" spans="2:7" ht="12.75">
      <c r="B855" s="14"/>
      <c r="C855" s="130">
        <v>2181</v>
      </c>
      <c r="D855" s="152" t="s">
        <v>109</v>
      </c>
      <c r="E855" s="7"/>
      <c r="F855" s="7"/>
      <c r="G855" s="8"/>
    </row>
    <row r="856" spans="2:7" ht="12.75">
      <c r="B856" s="14"/>
      <c r="C856" s="2" t="s">
        <v>61</v>
      </c>
      <c r="D856" s="9"/>
      <c r="E856" s="10"/>
      <c r="F856" s="10"/>
      <c r="G856" s="11"/>
    </row>
    <row r="857" spans="2:7" ht="12.75">
      <c r="B857" s="14"/>
      <c r="C857" s="12" t="s">
        <v>62</v>
      </c>
      <c r="D857" s="12" t="s">
        <v>865</v>
      </c>
      <c r="E857" s="12" t="s">
        <v>866</v>
      </c>
      <c r="F857" s="12" t="s">
        <v>867</v>
      </c>
      <c r="G857" s="12" t="s">
        <v>868</v>
      </c>
    </row>
    <row r="858" spans="2:7" ht="18">
      <c r="B858" s="14"/>
      <c r="C858" s="15" t="s">
        <v>882</v>
      </c>
      <c r="D858" s="15" t="s">
        <v>869</v>
      </c>
      <c r="E858" s="52">
        <f>E859</f>
        <v>4000</v>
      </c>
      <c r="F858" s="14"/>
      <c r="G858" s="52">
        <f>G859</f>
        <v>4000</v>
      </c>
    </row>
    <row r="859" spans="2:7" ht="15.75">
      <c r="B859" s="14"/>
      <c r="C859" s="15" t="s">
        <v>887</v>
      </c>
      <c r="D859" s="15" t="s">
        <v>872</v>
      </c>
      <c r="E859" s="50">
        <f>E860</f>
        <v>4000</v>
      </c>
      <c r="F859" s="14"/>
      <c r="G859" s="50">
        <f>G860</f>
        <v>4000</v>
      </c>
    </row>
    <row r="860" spans="2:7" ht="15">
      <c r="B860" s="14"/>
      <c r="C860" s="15" t="s">
        <v>892</v>
      </c>
      <c r="D860" s="15" t="s">
        <v>875</v>
      </c>
      <c r="E860" s="51">
        <f>E861+E862</f>
        <v>4000</v>
      </c>
      <c r="F860" s="14"/>
      <c r="G860" s="51">
        <f>G861+G862</f>
        <v>4000</v>
      </c>
    </row>
    <row r="861" spans="2:7" ht="12.75">
      <c r="B861" s="14"/>
      <c r="C861" s="13" t="s">
        <v>894</v>
      </c>
      <c r="D861" s="13" t="s">
        <v>876</v>
      </c>
      <c r="E861" s="14">
        <v>1000</v>
      </c>
      <c r="F861" s="14"/>
      <c r="G861" s="14">
        <v>1000</v>
      </c>
    </row>
    <row r="862" spans="2:7" ht="12.75">
      <c r="B862" s="14"/>
      <c r="C862" s="13" t="s">
        <v>898</v>
      </c>
      <c r="D862" s="13" t="s">
        <v>213</v>
      </c>
      <c r="E862" s="14">
        <v>3000</v>
      </c>
      <c r="F862" s="14"/>
      <c r="G862" s="14">
        <v>3000</v>
      </c>
    </row>
    <row r="863" spans="2:7" ht="12.75">
      <c r="B863" s="14"/>
      <c r="C863" s="13"/>
      <c r="D863" s="13"/>
      <c r="E863" s="35"/>
      <c r="F863" s="14"/>
      <c r="G863" s="35"/>
    </row>
    <row r="864" spans="2:7" ht="12.75">
      <c r="B864" s="14"/>
      <c r="C864" s="15"/>
      <c r="D864" s="15"/>
      <c r="E864" s="35"/>
      <c r="F864" s="14"/>
      <c r="G864" s="35"/>
    </row>
    <row r="865" spans="2:7" ht="12.75">
      <c r="B865" s="14"/>
      <c r="C865" s="13"/>
      <c r="D865" s="13"/>
      <c r="E865" s="14"/>
      <c r="F865" s="14"/>
      <c r="G865" s="14"/>
    </row>
    <row r="866" spans="2:7" ht="12.75">
      <c r="B866" s="14"/>
      <c r="C866" s="13"/>
      <c r="D866" s="13"/>
      <c r="E866" s="14"/>
      <c r="F866" s="14"/>
      <c r="G866" s="14"/>
    </row>
    <row r="867" spans="2:7" ht="12.75">
      <c r="B867" s="14"/>
      <c r="C867" s="13"/>
      <c r="D867" s="13"/>
      <c r="E867" s="14"/>
      <c r="F867" s="14"/>
      <c r="G867" s="14"/>
    </row>
    <row r="868" spans="2:7" ht="12.75">
      <c r="B868" s="14"/>
      <c r="C868" s="13"/>
      <c r="D868" s="13"/>
      <c r="E868" s="14"/>
      <c r="F868" s="14"/>
      <c r="G868" s="14"/>
    </row>
    <row r="869" spans="2:7" ht="12.75">
      <c r="B869" s="14"/>
      <c r="C869" s="13"/>
      <c r="D869" s="13"/>
      <c r="E869" s="14"/>
      <c r="F869" s="14"/>
      <c r="G869" s="14"/>
    </row>
    <row r="870" spans="2:7" ht="12.75">
      <c r="B870" s="14"/>
      <c r="C870" s="13"/>
      <c r="D870" s="13"/>
      <c r="E870" s="14"/>
      <c r="F870" s="14"/>
      <c r="G870" s="14"/>
    </row>
    <row r="871" spans="2:7" ht="12.75">
      <c r="B871" s="14"/>
      <c r="C871" s="13"/>
      <c r="D871" s="13"/>
      <c r="E871" s="14"/>
      <c r="F871" s="14"/>
      <c r="G871" s="14"/>
    </row>
    <row r="872" spans="2:7" ht="12.75">
      <c r="B872" s="14"/>
      <c r="C872" s="13"/>
      <c r="D872" s="13"/>
      <c r="E872" s="14"/>
      <c r="F872" s="14"/>
      <c r="G872" s="14"/>
    </row>
    <row r="873" spans="2:7" ht="12.75">
      <c r="B873" s="14"/>
      <c r="C873" s="13"/>
      <c r="D873" s="13"/>
      <c r="E873" s="14"/>
      <c r="F873" s="14"/>
      <c r="G873" s="14"/>
    </row>
    <row r="874" spans="2:7" ht="12.75">
      <c r="B874" s="14"/>
      <c r="C874" s="13"/>
      <c r="D874" s="13"/>
      <c r="E874" s="14"/>
      <c r="F874" s="14"/>
      <c r="G874" s="14"/>
    </row>
    <row r="875" spans="2:7" ht="12.75">
      <c r="B875" s="14"/>
      <c r="C875" s="15" t="s">
        <v>873</v>
      </c>
      <c r="D875" s="16" t="s">
        <v>874</v>
      </c>
      <c r="E875" s="48">
        <f>E858</f>
        <v>4000</v>
      </c>
      <c r="F875" s="17"/>
      <c r="G875" s="48">
        <f>G858</f>
        <v>4000</v>
      </c>
    </row>
    <row r="876" spans="2:7" ht="12.75">
      <c r="B876" s="14"/>
      <c r="C876" s="15"/>
      <c r="D876" s="18"/>
      <c r="E876" s="4"/>
      <c r="F876" s="4"/>
      <c r="G876" s="5"/>
    </row>
    <row r="877" spans="2:7" ht="12.75">
      <c r="B877" s="14"/>
      <c r="C877" s="15"/>
      <c r="D877" s="18"/>
      <c r="E877" s="19"/>
      <c r="F877" s="19"/>
      <c r="G877" s="20"/>
    </row>
    <row r="878" spans="2:7" ht="12.75">
      <c r="B878" s="14"/>
      <c r="C878" s="15"/>
      <c r="D878" s="18"/>
      <c r="E878" s="19"/>
      <c r="F878" s="19"/>
      <c r="G878" s="20"/>
    </row>
    <row r="879" spans="2:7" ht="12.75">
      <c r="B879" s="14"/>
      <c r="C879" s="15"/>
      <c r="D879" s="18"/>
      <c r="E879" s="19"/>
      <c r="F879" s="19"/>
      <c r="G879" s="20"/>
    </row>
    <row r="880" spans="2:7" ht="12.75">
      <c r="B880" s="14"/>
      <c r="C880" s="15"/>
      <c r="D880" s="18"/>
      <c r="E880" s="19"/>
      <c r="F880" s="19"/>
      <c r="G880" s="20"/>
    </row>
    <row r="881" spans="2:7" ht="12.75">
      <c r="B881" s="14"/>
      <c r="C881" s="15"/>
      <c r="D881" s="18"/>
      <c r="E881" s="19"/>
      <c r="F881" s="19"/>
      <c r="G881" s="20"/>
    </row>
    <row r="882" spans="2:7" ht="12.75">
      <c r="B882" s="14"/>
      <c r="C882" s="15"/>
      <c r="D882" s="18"/>
      <c r="E882" s="22"/>
      <c r="F882" s="22"/>
      <c r="G882" s="23"/>
    </row>
    <row r="883" spans="2:7" ht="12.75">
      <c r="B883" s="14"/>
      <c r="C883" s="15"/>
      <c r="D883" s="18"/>
      <c r="E883" s="22"/>
      <c r="F883" s="22"/>
      <c r="G883" s="23"/>
    </row>
    <row r="884" spans="2:7" ht="12.75">
      <c r="B884" s="35"/>
      <c r="C884" s="13" t="s">
        <v>742</v>
      </c>
      <c r="D884" s="9" t="s">
        <v>92</v>
      </c>
      <c r="E884" s="10"/>
      <c r="F884" s="10"/>
      <c r="G884" s="11"/>
    </row>
    <row r="885" spans="2:7" ht="12.75">
      <c r="B885" s="14"/>
      <c r="C885" s="13" t="s">
        <v>744</v>
      </c>
      <c r="D885" s="9" t="s">
        <v>90</v>
      </c>
      <c r="E885" s="10"/>
      <c r="F885" s="10"/>
      <c r="G885" s="11"/>
    </row>
    <row r="886" spans="2:7" ht="12.75">
      <c r="B886" s="14"/>
      <c r="C886" s="13" t="s">
        <v>746</v>
      </c>
      <c r="D886" s="9" t="s">
        <v>102</v>
      </c>
      <c r="E886" s="10"/>
      <c r="F886" s="10"/>
      <c r="G886" s="11"/>
    </row>
    <row r="887" spans="2:7" ht="12.75">
      <c r="B887" s="14"/>
      <c r="C887" s="13" t="s">
        <v>748</v>
      </c>
      <c r="D887" s="9" t="s">
        <v>107</v>
      </c>
      <c r="E887" s="10"/>
      <c r="F887" s="10"/>
      <c r="G887" s="11"/>
    </row>
    <row r="888" spans="2:7" ht="12.75">
      <c r="B888" s="14"/>
      <c r="C888" s="13" t="s">
        <v>750</v>
      </c>
      <c r="D888" s="9" t="s">
        <v>104</v>
      </c>
      <c r="E888" s="10"/>
      <c r="F888" s="10"/>
      <c r="G888" s="11"/>
    </row>
  </sheetData>
  <sheetProtection/>
  <mergeCells count="37">
    <mergeCell ref="C289:G289"/>
    <mergeCell ref="F290:G290"/>
    <mergeCell ref="F151:G151"/>
    <mergeCell ref="C1:G1"/>
    <mergeCell ref="F2:G2"/>
    <mergeCell ref="C101:G101"/>
    <mergeCell ref="C150:G150"/>
    <mergeCell ref="C55:G55"/>
    <mergeCell ref="F56:G56"/>
    <mergeCell ref="C390:G390"/>
    <mergeCell ref="F391:G391"/>
    <mergeCell ref="C430:G430"/>
    <mergeCell ref="F431:G431"/>
    <mergeCell ref="C192:G192"/>
    <mergeCell ref="F194:G194"/>
    <mergeCell ref="C240:G240"/>
    <mergeCell ref="F241:G241"/>
    <mergeCell ref="C339:G339"/>
    <mergeCell ref="F340:G340"/>
    <mergeCell ref="C572:G572"/>
    <mergeCell ref="F573:G573"/>
    <mergeCell ref="C476:G476"/>
    <mergeCell ref="F477:G477"/>
    <mergeCell ref="C524:G524"/>
    <mergeCell ref="F525:G525"/>
    <mergeCell ref="C663:G663"/>
    <mergeCell ref="F664:G664"/>
    <mergeCell ref="C709:G709"/>
    <mergeCell ref="F710:G710"/>
    <mergeCell ref="C614:G614"/>
    <mergeCell ref="F615:G615"/>
    <mergeCell ref="C852:G852"/>
    <mergeCell ref="F853:G853"/>
    <mergeCell ref="C757:G757"/>
    <mergeCell ref="F758:G758"/>
    <mergeCell ref="C805:G805"/>
    <mergeCell ref="F806:G806"/>
  </mergeCells>
  <printOptions horizontalCentered="1" verticalCentered="1"/>
  <pageMargins left="0.3937007874015748" right="0.5905511811023623" top="0.5118110236220472" bottom="0.5905511811023623" header="0.35433070866141736" footer="0.511811023622047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468"/>
  <sheetViews>
    <sheetView showGridLines="0" zoomScale="75" zoomScaleNormal="75" zoomScalePageLayoutView="0" workbookViewId="0" topLeftCell="C19">
      <selection activeCell="D14" sqref="D14"/>
    </sheetView>
  </sheetViews>
  <sheetFormatPr defaultColWidth="9.140625" defaultRowHeight="12.75"/>
  <cols>
    <col min="1" max="1" width="0.9921875" style="0" hidden="1" customWidth="1"/>
    <col min="2" max="2" width="14.57421875" style="0" customWidth="1"/>
    <col min="3" max="3" width="23.28125" style="0" customWidth="1"/>
    <col min="4" max="4" width="59.8515625" style="0" customWidth="1"/>
    <col min="5" max="5" width="18.140625" style="0" customWidth="1"/>
    <col min="6" max="6" width="17.421875" style="0" customWidth="1"/>
    <col min="7" max="7" width="21.140625" style="0" customWidth="1"/>
  </cols>
  <sheetData>
    <row r="1" spans="3:7" ht="15.75">
      <c r="C1" s="222" t="s">
        <v>56</v>
      </c>
      <c r="D1" s="222"/>
      <c r="E1" s="222"/>
      <c r="F1" s="222"/>
      <c r="G1" s="222"/>
    </row>
    <row r="2" spans="3:7" ht="15.75">
      <c r="C2" s="1"/>
      <c r="D2" s="1"/>
      <c r="E2" s="1"/>
      <c r="F2" s="223" t="s">
        <v>57</v>
      </c>
      <c r="G2" s="223"/>
    </row>
    <row r="3" spans="2:7" ht="12.75">
      <c r="B3" s="14"/>
      <c r="C3" s="2" t="s">
        <v>58</v>
      </c>
      <c r="D3" s="3" t="s">
        <v>59</v>
      </c>
      <c r="E3" s="4"/>
      <c r="F3" s="4"/>
      <c r="G3" s="5"/>
    </row>
    <row r="4" spans="2:7" ht="12.75">
      <c r="B4" s="14"/>
      <c r="C4" s="130">
        <v>2168</v>
      </c>
      <c r="D4" s="6" t="s">
        <v>320</v>
      </c>
      <c r="E4" s="7"/>
      <c r="F4" s="7"/>
      <c r="G4" s="8"/>
    </row>
    <row r="5" spans="2:7" ht="12.75">
      <c r="B5" s="14"/>
      <c r="C5" s="2" t="s">
        <v>61</v>
      </c>
      <c r="D5" s="9"/>
      <c r="E5" s="10"/>
      <c r="F5" s="10"/>
      <c r="G5" s="11"/>
    </row>
    <row r="6" spans="2:7" ht="12.75">
      <c r="B6" s="14"/>
      <c r="C6" s="12" t="s">
        <v>62</v>
      </c>
      <c r="D6" s="12" t="s">
        <v>865</v>
      </c>
      <c r="E6" s="12" t="s">
        <v>866</v>
      </c>
      <c r="F6" s="12" t="s">
        <v>867</v>
      </c>
      <c r="G6" s="12" t="s">
        <v>868</v>
      </c>
    </row>
    <row r="7" spans="2:7" ht="18">
      <c r="B7" s="14"/>
      <c r="C7" s="15" t="s">
        <v>882</v>
      </c>
      <c r="D7" s="15" t="s">
        <v>869</v>
      </c>
      <c r="E7" s="52">
        <f>E8</f>
        <v>110000</v>
      </c>
      <c r="F7" s="35"/>
      <c r="G7" s="52">
        <f>G8</f>
        <v>110000</v>
      </c>
    </row>
    <row r="8" spans="2:7" ht="15.75">
      <c r="B8" s="14"/>
      <c r="C8" s="15" t="s">
        <v>887</v>
      </c>
      <c r="D8" s="15" t="s">
        <v>872</v>
      </c>
      <c r="E8" s="50">
        <f>E9+E11</f>
        <v>110000</v>
      </c>
      <c r="F8" s="14"/>
      <c r="G8" s="50">
        <f>G9+G11</f>
        <v>110000</v>
      </c>
    </row>
    <row r="9" spans="2:7" ht="15">
      <c r="B9" s="14"/>
      <c r="C9" s="15" t="s">
        <v>79</v>
      </c>
      <c r="D9" s="15" t="s">
        <v>799</v>
      </c>
      <c r="E9" s="51">
        <f>E10</f>
        <v>45000</v>
      </c>
      <c r="F9" s="14"/>
      <c r="G9" s="51">
        <f>G10</f>
        <v>45000</v>
      </c>
    </row>
    <row r="10" spans="2:7" ht="12.75">
      <c r="B10" s="14"/>
      <c r="C10" s="47" t="s">
        <v>80</v>
      </c>
      <c r="D10" s="47" t="s">
        <v>800</v>
      </c>
      <c r="E10" s="60">
        <v>45000</v>
      </c>
      <c r="F10" s="60"/>
      <c r="G10" s="60">
        <v>45000</v>
      </c>
    </row>
    <row r="11" spans="2:7" ht="15">
      <c r="B11" s="14"/>
      <c r="C11" s="15" t="s">
        <v>892</v>
      </c>
      <c r="D11" s="15" t="s">
        <v>875</v>
      </c>
      <c r="E11" s="51">
        <f>E12</f>
        <v>65000</v>
      </c>
      <c r="F11" s="14"/>
      <c r="G11" s="51">
        <f>G12</f>
        <v>65000</v>
      </c>
    </row>
    <row r="12" spans="2:7" ht="12.75">
      <c r="B12" s="14"/>
      <c r="C12" s="47" t="s">
        <v>894</v>
      </c>
      <c r="D12" s="47" t="s">
        <v>876</v>
      </c>
      <c r="E12" s="60">
        <v>65000</v>
      </c>
      <c r="F12" s="60"/>
      <c r="G12" s="60">
        <v>65000</v>
      </c>
    </row>
    <row r="13" spans="2:7" ht="12.75">
      <c r="B13" s="14"/>
      <c r="C13" s="13"/>
      <c r="D13" s="13"/>
      <c r="E13" s="14"/>
      <c r="F13" s="14"/>
      <c r="G13" s="14"/>
    </row>
    <row r="14" spans="2:7" ht="12.75">
      <c r="B14" s="14"/>
      <c r="C14" s="13"/>
      <c r="D14" s="13"/>
      <c r="E14" s="14"/>
      <c r="F14" s="14"/>
      <c r="G14" s="14"/>
    </row>
    <row r="15" spans="2:7" ht="12.75">
      <c r="B15" s="14"/>
      <c r="C15" s="13"/>
      <c r="D15" s="13"/>
      <c r="E15" s="14"/>
      <c r="F15" s="14"/>
      <c r="G15" s="14"/>
    </row>
    <row r="16" spans="2:7" ht="12.75">
      <c r="B16" s="14"/>
      <c r="C16" s="13"/>
      <c r="D16" s="13"/>
      <c r="E16" s="14"/>
      <c r="F16" s="14"/>
      <c r="G16" s="14"/>
    </row>
    <row r="17" spans="2:7" ht="12.75">
      <c r="B17" s="14"/>
      <c r="C17" s="13"/>
      <c r="D17" s="13"/>
      <c r="E17" s="14"/>
      <c r="F17" s="14"/>
      <c r="G17" s="14"/>
    </row>
    <row r="18" spans="2:7" ht="12.75">
      <c r="B18" s="14"/>
      <c r="C18" s="13"/>
      <c r="D18" s="13"/>
      <c r="E18" s="14"/>
      <c r="F18" s="14"/>
      <c r="G18" s="14"/>
    </row>
    <row r="19" spans="2:7" ht="12.75">
      <c r="B19" s="14"/>
      <c r="C19" s="13"/>
      <c r="D19" s="13"/>
      <c r="E19" s="14"/>
      <c r="F19" s="14"/>
      <c r="G19" s="14"/>
    </row>
    <row r="20" spans="2:7" ht="12.75">
      <c r="B20" s="14"/>
      <c r="C20" s="13"/>
      <c r="D20" s="13"/>
      <c r="E20" s="14"/>
      <c r="F20" s="14"/>
      <c r="G20" s="14"/>
    </row>
    <row r="21" spans="2:7" ht="12.75">
      <c r="B21" s="14"/>
      <c r="C21" s="13"/>
      <c r="D21" s="13"/>
      <c r="E21" s="14"/>
      <c r="F21" s="14"/>
      <c r="G21" s="14"/>
    </row>
    <row r="22" spans="2:7" ht="12.75">
      <c r="B22" s="14"/>
      <c r="C22" s="13"/>
      <c r="D22" s="13"/>
      <c r="E22" s="14"/>
      <c r="F22" s="14"/>
      <c r="G22" s="14"/>
    </row>
    <row r="23" spans="2:7" ht="12.75">
      <c r="B23" s="14"/>
      <c r="C23" s="15" t="s">
        <v>873</v>
      </c>
      <c r="D23" s="16" t="s">
        <v>874</v>
      </c>
      <c r="E23" s="48">
        <f>E7</f>
        <v>110000</v>
      </c>
      <c r="F23" s="17"/>
      <c r="G23" s="48">
        <f>G7</f>
        <v>110000</v>
      </c>
    </row>
    <row r="24" spans="2:7" ht="12.75">
      <c r="B24" s="14"/>
      <c r="C24" s="15"/>
      <c r="D24" s="18"/>
      <c r="E24" s="4"/>
      <c r="F24" s="4"/>
      <c r="G24" s="5"/>
    </row>
    <row r="25" spans="2:7" ht="12.75">
      <c r="B25" s="14"/>
      <c r="C25" s="15"/>
      <c r="D25" s="18"/>
      <c r="E25" s="19"/>
      <c r="F25" s="19"/>
      <c r="G25" s="20"/>
    </row>
    <row r="26" spans="2:7" ht="12.75">
      <c r="B26" s="14"/>
      <c r="C26" s="15"/>
      <c r="D26" s="18"/>
      <c r="E26" s="19"/>
      <c r="F26" s="19"/>
      <c r="G26" s="20"/>
    </row>
    <row r="27" spans="2:7" ht="12.75">
      <c r="B27" s="14"/>
      <c r="C27" s="15"/>
      <c r="D27" s="18"/>
      <c r="E27" s="19"/>
      <c r="F27" s="19"/>
      <c r="G27" s="20"/>
    </row>
    <row r="28" spans="2:7" ht="12.75">
      <c r="B28" s="14"/>
      <c r="C28" s="15"/>
      <c r="D28" s="18"/>
      <c r="E28" s="19"/>
      <c r="F28" s="19"/>
      <c r="G28" s="20"/>
    </row>
    <row r="29" spans="2:7" ht="12.75">
      <c r="B29" s="14"/>
      <c r="C29" s="15"/>
      <c r="D29" s="18"/>
      <c r="E29" s="19"/>
      <c r="F29" s="19"/>
      <c r="G29" s="20"/>
    </row>
    <row r="30" spans="2:7" ht="12.75">
      <c r="B30" s="14"/>
      <c r="C30" s="13"/>
      <c r="D30" s="21"/>
      <c r="E30" s="22"/>
      <c r="F30" s="22"/>
      <c r="G30" s="23"/>
    </row>
    <row r="31" spans="2:7" ht="12.75">
      <c r="B31" s="14"/>
      <c r="C31" s="13"/>
      <c r="D31" s="21"/>
      <c r="E31" s="22"/>
      <c r="F31" s="22"/>
      <c r="G31" s="23"/>
    </row>
    <row r="32" spans="2:7" ht="12.75">
      <c r="B32" s="14"/>
      <c r="C32" s="13" t="s">
        <v>742</v>
      </c>
      <c r="D32" s="9" t="s">
        <v>92</v>
      </c>
      <c r="E32" s="10"/>
      <c r="F32" s="10"/>
      <c r="G32" s="11"/>
    </row>
    <row r="33" spans="2:7" ht="12.75">
      <c r="B33" s="14"/>
      <c r="C33" s="13" t="s">
        <v>744</v>
      </c>
      <c r="D33" s="9" t="s">
        <v>850</v>
      </c>
      <c r="E33" s="10"/>
      <c r="F33" s="10"/>
      <c r="G33" s="11"/>
    </row>
    <row r="34" spans="2:7" ht="12.75">
      <c r="B34" s="14"/>
      <c r="C34" s="13" t="s">
        <v>746</v>
      </c>
      <c r="D34" s="9" t="s">
        <v>900</v>
      </c>
      <c r="E34" s="10"/>
      <c r="F34" s="10"/>
      <c r="G34" s="11"/>
    </row>
    <row r="35" spans="2:7" ht="12.75">
      <c r="B35" s="14"/>
      <c r="C35" s="13" t="s">
        <v>748</v>
      </c>
      <c r="D35" s="9" t="s">
        <v>851</v>
      </c>
      <c r="E35" s="10"/>
      <c r="F35" s="10"/>
      <c r="G35" s="11"/>
    </row>
    <row r="36" spans="2:7" ht="12.75">
      <c r="B36" s="14"/>
      <c r="C36" s="13" t="s">
        <v>750</v>
      </c>
      <c r="D36" s="9" t="s">
        <v>321</v>
      </c>
      <c r="E36" s="10"/>
      <c r="F36" s="10"/>
      <c r="G36" s="11"/>
    </row>
    <row r="40" ht="12.75">
      <c r="G40" s="112">
        <f>G23+G72+G117+G172+G213+G259+G303+G354+G407+G454</f>
        <v>667565.17</v>
      </c>
    </row>
    <row r="41" spans="4:5" ht="12.75">
      <c r="D41" s="78" t="s">
        <v>175</v>
      </c>
      <c r="E41" s="175">
        <f>E23+E72+E117+E172+E213+E259+E303+E354+E407+E454</f>
        <v>237541.16999999998</v>
      </c>
    </row>
    <row r="42" spans="4:5" ht="12.75">
      <c r="D42" s="78" t="s">
        <v>176</v>
      </c>
      <c r="E42" s="175">
        <f>F117+F259+F303</f>
        <v>430024</v>
      </c>
    </row>
    <row r="43" spans="4:5" ht="12.75">
      <c r="D43" s="13"/>
      <c r="E43" s="13"/>
    </row>
    <row r="44" spans="4:5" ht="12.75">
      <c r="D44" s="13" t="s">
        <v>177</v>
      </c>
      <c r="E44" s="35">
        <f>SUM(E41:E43)</f>
        <v>667565.1699999999</v>
      </c>
    </row>
    <row r="49" spans="3:7" ht="15.75">
      <c r="C49" s="222" t="s">
        <v>56</v>
      </c>
      <c r="D49" s="222"/>
      <c r="E49" s="222"/>
      <c r="F49" s="222"/>
      <c r="G49" s="222"/>
    </row>
    <row r="50" spans="3:7" ht="15.75">
      <c r="C50" s="1"/>
      <c r="D50" s="1"/>
      <c r="E50" s="1"/>
      <c r="F50" s="223" t="s">
        <v>57</v>
      </c>
      <c r="G50" s="223"/>
    </row>
    <row r="51" spans="2:7" ht="12.75">
      <c r="B51" s="14"/>
      <c r="C51" s="2" t="s">
        <v>58</v>
      </c>
      <c r="D51" s="3" t="s">
        <v>59</v>
      </c>
      <c r="E51" s="4"/>
      <c r="F51" s="4"/>
      <c r="G51" s="5"/>
    </row>
    <row r="52" spans="2:7" ht="12.75">
      <c r="B52" s="14"/>
      <c r="C52" s="130">
        <v>2172</v>
      </c>
      <c r="D52" s="6" t="s">
        <v>117</v>
      </c>
      <c r="E52" s="7"/>
      <c r="F52" s="7"/>
      <c r="G52" s="8"/>
    </row>
    <row r="53" spans="2:7" ht="12.75">
      <c r="B53" s="14"/>
      <c r="C53" s="2" t="s">
        <v>61</v>
      </c>
      <c r="D53" s="9"/>
      <c r="E53" s="10"/>
      <c r="F53" s="10"/>
      <c r="G53" s="11"/>
    </row>
    <row r="54" spans="2:7" ht="12.75">
      <c r="B54" s="14"/>
      <c r="C54" s="12" t="s">
        <v>62</v>
      </c>
      <c r="D54" s="12" t="s">
        <v>865</v>
      </c>
      <c r="E54" s="12" t="s">
        <v>866</v>
      </c>
      <c r="F54" s="12" t="s">
        <v>867</v>
      </c>
      <c r="G54" s="12" t="s">
        <v>868</v>
      </c>
    </row>
    <row r="55" spans="2:7" ht="18">
      <c r="B55" s="14"/>
      <c r="C55" s="15" t="s">
        <v>882</v>
      </c>
      <c r="D55" s="15" t="s">
        <v>869</v>
      </c>
      <c r="E55" s="52">
        <f>E56</f>
        <v>3000</v>
      </c>
      <c r="F55" s="14"/>
      <c r="G55" s="52">
        <f>G56</f>
        <v>3000</v>
      </c>
    </row>
    <row r="56" spans="2:7" ht="15.75">
      <c r="B56" s="14"/>
      <c r="C56" s="15" t="s">
        <v>887</v>
      </c>
      <c r="D56" s="15" t="s">
        <v>872</v>
      </c>
      <c r="E56" s="50">
        <f>E57</f>
        <v>3000</v>
      </c>
      <c r="F56" s="14"/>
      <c r="G56" s="50">
        <f>G57</f>
        <v>3000</v>
      </c>
    </row>
    <row r="57" spans="2:7" ht="15">
      <c r="B57" s="14"/>
      <c r="C57" s="15" t="s">
        <v>892</v>
      </c>
      <c r="D57" s="15" t="s">
        <v>875</v>
      </c>
      <c r="E57" s="51">
        <f>E58+E59</f>
        <v>3000</v>
      </c>
      <c r="F57" s="14"/>
      <c r="G57" s="51">
        <f>G58+G59</f>
        <v>3000</v>
      </c>
    </row>
    <row r="58" spans="2:7" ht="12.75">
      <c r="B58" s="14"/>
      <c r="C58" s="13" t="s">
        <v>898</v>
      </c>
      <c r="D58" s="13" t="s">
        <v>213</v>
      </c>
      <c r="E58" s="14">
        <v>3000</v>
      </c>
      <c r="F58" s="14"/>
      <c r="G58" s="14">
        <v>3000</v>
      </c>
    </row>
    <row r="59" spans="2:7" ht="12.75">
      <c r="B59" s="14"/>
      <c r="C59" s="13"/>
      <c r="D59" s="13"/>
      <c r="E59" s="14"/>
      <c r="F59" s="14"/>
      <c r="G59" s="14"/>
    </row>
    <row r="60" spans="2:7" ht="12.75">
      <c r="B60" s="14"/>
      <c r="C60" s="13"/>
      <c r="D60" s="13"/>
      <c r="E60" s="35"/>
      <c r="F60" s="14"/>
      <c r="G60" s="35"/>
    </row>
    <row r="61" spans="2:7" ht="12.75">
      <c r="B61" s="14"/>
      <c r="C61" s="15"/>
      <c r="D61" s="15"/>
      <c r="E61" s="35"/>
      <c r="F61" s="14"/>
      <c r="G61" s="35"/>
    </row>
    <row r="62" spans="2:7" ht="12.75">
      <c r="B62" s="14"/>
      <c r="C62" s="13"/>
      <c r="D62" s="13"/>
      <c r="E62" s="14"/>
      <c r="F62" s="14"/>
      <c r="G62" s="14"/>
    </row>
    <row r="63" spans="2:7" ht="12.75">
      <c r="B63" s="14"/>
      <c r="C63" s="13"/>
      <c r="D63" s="13"/>
      <c r="E63" s="14"/>
      <c r="F63" s="14"/>
      <c r="G63" s="14"/>
    </row>
    <row r="64" spans="2:7" ht="12.75">
      <c r="B64" s="14"/>
      <c r="C64" s="13"/>
      <c r="D64" s="13"/>
      <c r="E64" s="14"/>
      <c r="F64" s="14"/>
      <c r="G64" s="14"/>
    </row>
    <row r="65" spans="2:7" ht="12.75">
      <c r="B65" s="14"/>
      <c r="C65" s="13"/>
      <c r="D65" s="13"/>
      <c r="E65" s="14"/>
      <c r="F65" s="14"/>
      <c r="G65" s="14"/>
    </row>
    <row r="66" spans="2:7" ht="12.75">
      <c r="B66" s="14"/>
      <c r="C66" s="13"/>
      <c r="D66" s="13"/>
      <c r="E66" s="14"/>
      <c r="F66" s="14"/>
      <c r="G66" s="14"/>
    </row>
    <row r="67" spans="2:7" ht="12.75">
      <c r="B67" s="14"/>
      <c r="C67" s="13"/>
      <c r="D67" s="13"/>
      <c r="E67" s="14"/>
      <c r="F67" s="14"/>
      <c r="G67" s="14"/>
    </row>
    <row r="68" spans="2:7" ht="12.75">
      <c r="B68" s="14"/>
      <c r="C68" s="13"/>
      <c r="D68" s="13"/>
      <c r="E68" s="14"/>
      <c r="F68" s="14"/>
      <c r="G68" s="14"/>
    </row>
    <row r="69" spans="2:7" ht="12.75">
      <c r="B69" s="14"/>
      <c r="C69" s="13"/>
      <c r="D69" s="13"/>
      <c r="E69" s="14"/>
      <c r="F69" s="14"/>
      <c r="G69" s="14"/>
    </row>
    <row r="70" spans="2:7" ht="12.75">
      <c r="B70" s="14"/>
      <c r="C70" s="13"/>
      <c r="D70" s="13"/>
      <c r="E70" s="14"/>
      <c r="F70" s="14"/>
      <c r="G70" s="14"/>
    </row>
    <row r="71" spans="2:7" ht="12.75">
      <c r="B71" s="14"/>
      <c r="C71" s="13"/>
      <c r="D71" s="13"/>
      <c r="E71" s="14"/>
      <c r="F71" s="14"/>
      <c r="G71" s="14"/>
    </row>
    <row r="72" spans="2:7" ht="12.75">
      <c r="B72" s="14"/>
      <c r="C72" s="15" t="s">
        <v>873</v>
      </c>
      <c r="D72" s="16" t="s">
        <v>874</v>
      </c>
      <c r="E72" s="48">
        <f>E55</f>
        <v>3000</v>
      </c>
      <c r="F72" s="17"/>
      <c r="G72" s="48">
        <f>G55</f>
        <v>3000</v>
      </c>
    </row>
    <row r="73" spans="2:7" ht="12.75">
      <c r="B73" s="14"/>
      <c r="C73" s="15"/>
      <c r="D73" s="18"/>
      <c r="E73" s="4"/>
      <c r="F73" s="4"/>
      <c r="G73" s="5"/>
    </row>
    <row r="74" spans="2:7" ht="12.75">
      <c r="B74" s="14"/>
      <c r="C74" s="15"/>
      <c r="D74" s="18"/>
      <c r="E74" s="19"/>
      <c r="F74" s="19"/>
      <c r="G74" s="20"/>
    </row>
    <row r="75" spans="2:7" ht="12.75">
      <c r="B75" s="14"/>
      <c r="C75" s="15"/>
      <c r="D75" s="18"/>
      <c r="E75" s="19"/>
      <c r="F75" s="19"/>
      <c r="G75" s="20"/>
    </row>
    <row r="76" spans="2:7" ht="12.75">
      <c r="B76" s="14"/>
      <c r="C76" s="15"/>
      <c r="D76" s="18"/>
      <c r="E76" s="19"/>
      <c r="F76" s="19"/>
      <c r="G76" s="20"/>
    </row>
    <row r="77" spans="2:7" ht="12.75">
      <c r="B77" s="14"/>
      <c r="C77" s="15"/>
      <c r="D77" s="18"/>
      <c r="E77" s="19"/>
      <c r="F77" s="19"/>
      <c r="G77" s="20"/>
    </row>
    <row r="78" spans="2:7" ht="12.75">
      <c r="B78" s="14"/>
      <c r="C78" s="15"/>
      <c r="D78" s="18"/>
      <c r="E78" s="19"/>
      <c r="F78" s="19"/>
      <c r="G78" s="20"/>
    </row>
    <row r="79" spans="2:7" ht="12.75">
      <c r="B79" s="14"/>
      <c r="C79" s="15"/>
      <c r="D79" s="18"/>
      <c r="E79" s="22"/>
      <c r="F79" s="22"/>
      <c r="G79" s="23"/>
    </row>
    <row r="80" spans="2:7" ht="12.75">
      <c r="B80" s="14"/>
      <c r="C80" s="15"/>
      <c r="D80" s="18"/>
      <c r="E80" s="22"/>
      <c r="F80" s="22"/>
      <c r="G80" s="23"/>
    </row>
    <row r="81" spans="2:7" ht="12.75">
      <c r="B81" s="35"/>
      <c r="C81" s="13" t="s">
        <v>742</v>
      </c>
      <c r="D81" s="9" t="s">
        <v>92</v>
      </c>
      <c r="E81" s="10"/>
      <c r="F81" s="10"/>
      <c r="G81" s="11"/>
    </row>
    <row r="82" spans="2:7" ht="12.75">
      <c r="B82" s="14"/>
      <c r="C82" s="13" t="s">
        <v>744</v>
      </c>
      <c r="D82" s="9" t="s">
        <v>850</v>
      </c>
      <c r="E82" s="10"/>
      <c r="F82" s="10"/>
      <c r="G82" s="11"/>
    </row>
    <row r="83" spans="2:7" ht="12.75">
      <c r="B83" s="14"/>
      <c r="C83" s="13" t="s">
        <v>746</v>
      </c>
      <c r="D83" s="9" t="s">
        <v>900</v>
      </c>
      <c r="E83" s="10"/>
      <c r="F83" s="10"/>
      <c r="G83" s="11"/>
    </row>
    <row r="84" spans="2:7" ht="12.75">
      <c r="B84" s="14"/>
      <c r="C84" s="13" t="s">
        <v>748</v>
      </c>
      <c r="D84" s="9" t="s">
        <v>74</v>
      </c>
      <c r="E84" s="10"/>
      <c r="F84" s="10"/>
      <c r="G84" s="11"/>
    </row>
    <row r="85" spans="2:7" ht="12.75">
      <c r="B85" s="14"/>
      <c r="C85" s="13" t="s">
        <v>750</v>
      </c>
      <c r="D85" s="9" t="s">
        <v>85</v>
      </c>
      <c r="E85" s="10"/>
      <c r="F85" s="10"/>
      <c r="G85" s="11"/>
    </row>
    <row r="95" spans="3:7" ht="15.75">
      <c r="C95" s="222" t="s">
        <v>56</v>
      </c>
      <c r="D95" s="222"/>
      <c r="E95" s="222"/>
      <c r="F95" s="222"/>
      <c r="G95" s="222"/>
    </row>
    <row r="96" spans="3:7" ht="15.75">
      <c r="C96" s="1"/>
      <c r="D96" s="1"/>
      <c r="E96" s="1"/>
      <c r="F96" s="1"/>
      <c r="G96" s="1"/>
    </row>
    <row r="97" spans="3:7" ht="15.75">
      <c r="C97" s="1"/>
      <c r="D97" s="1"/>
      <c r="E97" s="1"/>
      <c r="F97" s="223" t="s">
        <v>57</v>
      </c>
      <c r="G97" s="223"/>
    </row>
    <row r="98" spans="2:7" ht="12.75">
      <c r="B98" s="14"/>
      <c r="C98" s="2" t="s">
        <v>58</v>
      </c>
      <c r="D98" s="3" t="s">
        <v>59</v>
      </c>
      <c r="E98" s="4"/>
      <c r="F98" s="4"/>
      <c r="G98" s="5"/>
    </row>
    <row r="99" spans="2:7" ht="12.75">
      <c r="B99" s="14"/>
      <c r="C99" s="133" t="s">
        <v>323</v>
      </c>
      <c r="D99" s="6" t="s">
        <v>324</v>
      </c>
      <c r="E99" s="7"/>
      <c r="F99" s="7"/>
      <c r="G99" s="8"/>
    </row>
    <row r="100" spans="2:7" ht="12.75">
      <c r="B100" s="14"/>
      <c r="C100" s="2" t="s">
        <v>61</v>
      </c>
      <c r="D100" s="9"/>
      <c r="E100" s="10"/>
      <c r="F100" s="10"/>
      <c r="G100" s="11"/>
    </row>
    <row r="101" spans="2:7" ht="12.75">
      <c r="B101" s="14"/>
      <c r="C101" s="12" t="s">
        <v>62</v>
      </c>
      <c r="D101" s="12" t="s">
        <v>865</v>
      </c>
      <c r="E101" s="12" t="s">
        <v>866</v>
      </c>
      <c r="F101" s="12" t="s">
        <v>867</v>
      </c>
      <c r="G101" s="12" t="s">
        <v>868</v>
      </c>
    </row>
    <row r="102" spans="2:7" ht="18">
      <c r="B102" s="14"/>
      <c r="C102" s="15" t="s">
        <v>216</v>
      </c>
      <c r="D102" s="15" t="s">
        <v>751</v>
      </c>
      <c r="E102" s="52">
        <f aca="true" t="shared" si="0" ref="E102:G103">E103</f>
        <v>3000</v>
      </c>
      <c r="F102" s="52">
        <f t="shared" si="0"/>
        <v>88000</v>
      </c>
      <c r="G102" s="52">
        <f t="shared" si="0"/>
        <v>91000</v>
      </c>
    </row>
    <row r="103" spans="2:7" ht="15.75">
      <c r="B103" s="14"/>
      <c r="C103" s="15" t="s">
        <v>81</v>
      </c>
      <c r="D103" s="15" t="s">
        <v>920</v>
      </c>
      <c r="E103" s="50">
        <f t="shared" si="0"/>
        <v>3000</v>
      </c>
      <c r="F103" s="50">
        <f t="shared" si="0"/>
        <v>88000</v>
      </c>
      <c r="G103" s="50">
        <f t="shared" si="0"/>
        <v>91000</v>
      </c>
    </row>
    <row r="104" spans="2:7" ht="15">
      <c r="B104" s="14" t="s">
        <v>713</v>
      </c>
      <c r="C104" s="15" t="s">
        <v>82</v>
      </c>
      <c r="D104" s="15" t="s">
        <v>875</v>
      </c>
      <c r="E104" s="51">
        <f>E105+E106</f>
        <v>3000</v>
      </c>
      <c r="F104" s="51">
        <f>F105+F106</f>
        <v>88000</v>
      </c>
      <c r="G104" s="51">
        <f>G105+G106</f>
        <v>91000</v>
      </c>
    </row>
    <row r="105" spans="2:7" ht="12.75">
      <c r="B105" s="135" t="s">
        <v>356</v>
      </c>
      <c r="C105" s="47" t="s">
        <v>83</v>
      </c>
      <c r="D105" s="47" t="s">
        <v>826</v>
      </c>
      <c r="E105" s="60">
        <v>0</v>
      </c>
      <c r="F105" s="60">
        <v>88000</v>
      </c>
      <c r="G105" s="60">
        <f>E105+F105</f>
        <v>88000</v>
      </c>
    </row>
    <row r="106" spans="2:7" ht="12.75">
      <c r="B106" s="135" t="s">
        <v>712</v>
      </c>
      <c r="C106" s="13" t="s">
        <v>83</v>
      </c>
      <c r="D106" s="13" t="s">
        <v>826</v>
      </c>
      <c r="E106" s="14">
        <v>3000</v>
      </c>
      <c r="F106" s="14">
        <v>0</v>
      </c>
      <c r="G106" s="14">
        <f>E106+F106</f>
        <v>3000</v>
      </c>
    </row>
    <row r="107" spans="2:7" ht="12.75">
      <c r="B107" s="14"/>
      <c r="C107" s="13"/>
      <c r="D107" s="13"/>
      <c r="E107" s="14"/>
      <c r="F107" s="14"/>
      <c r="G107" s="14"/>
    </row>
    <row r="108" spans="2:7" ht="12.75">
      <c r="B108" s="14"/>
      <c r="C108" s="13"/>
      <c r="D108" s="13"/>
      <c r="E108" s="14"/>
      <c r="F108" s="14"/>
      <c r="G108" s="14"/>
    </row>
    <row r="109" spans="2:7" ht="12.75">
      <c r="B109" s="14"/>
      <c r="C109" s="13"/>
      <c r="D109" s="138" t="s">
        <v>357</v>
      </c>
      <c r="E109" s="14"/>
      <c r="F109" s="14"/>
      <c r="G109" s="14"/>
    </row>
    <row r="110" spans="2:7" ht="12.75">
      <c r="B110" s="14"/>
      <c r="C110" s="13"/>
      <c r="D110" s="13"/>
      <c r="E110" s="14"/>
      <c r="F110" s="14"/>
      <c r="G110" s="14"/>
    </row>
    <row r="111" spans="2:7" ht="12.75">
      <c r="B111" s="14"/>
      <c r="C111" s="13"/>
      <c r="D111" s="136" t="s">
        <v>672</v>
      </c>
      <c r="E111" s="14"/>
      <c r="F111" s="14"/>
      <c r="G111" s="14"/>
    </row>
    <row r="112" spans="2:7" ht="12.75">
      <c r="B112" s="14"/>
      <c r="C112" s="13"/>
      <c r="D112" s="13"/>
      <c r="E112" s="14"/>
      <c r="F112" s="14"/>
      <c r="G112" s="14"/>
    </row>
    <row r="113" spans="2:7" ht="12.75">
      <c r="B113" s="14"/>
      <c r="C113" s="13"/>
      <c r="D113" s="13"/>
      <c r="E113" s="14"/>
      <c r="F113" s="14"/>
      <c r="G113" s="14"/>
    </row>
    <row r="114" spans="2:7" ht="12.75">
      <c r="B114" s="14"/>
      <c r="C114" s="13"/>
      <c r="D114" s="13"/>
      <c r="E114" s="14"/>
      <c r="F114" s="14"/>
      <c r="G114" s="14"/>
    </row>
    <row r="115" spans="2:7" ht="12.75">
      <c r="B115" s="14"/>
      <c r="C115" s="13"/>
      <c r="D115" s="13"/>
      <c r="E115" s="14"/>
      <c r="F115" s="14"/>
      <c r="G115" s="14"/>
    </row>
    <row r="116" spans="2:7" ht="12.75">
      <c r="B116" s="14"/>
      <c r="C116" s="13"/>
      <c r="D116" s="13"/>
      <c r="E116" s="14"/>
      <c r="F116" s="14"/>
      <c r="G116" s="14"/>
    </row>
    <row r="117" spans="2:7" ht="12.75">
      <c r="B117" s="14"/>
      <c r="C117" s="15" t="s">
        <v>873</v>
      </c>
      <c r="D117" s="16" t="s">
        <v>874</v>
      </c>
      <c r="E117" s="48">
        <f>E102</f>
        <v>3000</v>
      </c>
      <c r="F117" s="48">
        <f>F102</f>
        <v>88000</v>
      </c>
      <c r="G117" s="48">
        <f>G102</f>
        <v>91000</v>
      </c>
    </row>
    <row r="118" spans="2:7" ht="12.75">
      <c r="B118" s="14"/>
      <c r="C118" s="15"/>
      <c r="D118" s="18"/>
      <c r="E118" s="4"/>
      <c r="F118" s="4"/>
      <c r="G118" s="5"/>
    </row>
    <row r="119" spans="2:7" ht="12.75">
      <c r="B119" s="14"/>
      <c r="C119" s="15"/>
      <c r="D119" s="18"/>
      <c r="E119" s="19"/>
      <c r="F119" s="19"/>
      <c r="G119" s="20"/>
    </row>
    <row r="120" spans="2:7" ht="12.75">
      <c r="B120" s="14"/>
      <c r="C120" s="15"/>
      <c r="D120" s="18"/>
      <c r="E120" s="19"/>
      <c r="F120" s="19"/>
      <c r="G120" s="20"/>
    </row>
    <row r="121" spans="2:7" ht="12.75">
      <c r="B121" s="14"/>
      <c r="C121" s="15"/>
      <c r="D121" s="18"/>
      <c r="E121" s="19"/>
      <c r="F121" s="19"/>
      <c r="G121" s="20"/>
    </row>
    <row r="122" spans="2:7" ht="12.75">
      <c r="B122" s="14"/>
      <c r="C122" s="15"/>
      <c r="D122" s="18"/>
      <c r="E122" s="19"/>
      <c r="F122" s="19"/>
      <c r="G122" s="20"/>
    </row>
    <row r="123" spans="2:7" ht="12.75">
      <c r="B123" s="14"/>
      <c r="C123" s="15"/>
      <c r="D123" s="18"/>
      <c r="E123" s="19"/>
      <c r="F123" s="19"/>
      <c r="G123" s="20"/>
    </row>
    <row r="124" spans="2:7" ht="12.75">
      <c r="B124" s="14"/>
      <c r="C124" s="13"/>
      <c r="D124" s="21"/>
      <c r="E124" s="22"/>
      <c r="F124" s="22"/>
      <c r="G124" s="23"/>
    </row>
    <row r="125" spans="2:7" ht="12.75">
      <c r="B125" s="14"/>
      <c r="C125" s="13"/>
      <c r="D125" s="21"/>
      <c r="E125" s="22"/>
      <c r="F125" s="22"/>
      <c r="G125" s="23"/>
    </row>
    <row r="126" spans="2:7" ht="12.75">
      <c r="B126" s="14"/>
      <c r="C126" s="13" t="s">
        <v>742</v>
      </c>
      <c r="D126" s="9" t="s">
        <v>92</v>
      </c>
      <c r="E126" s="10"/>
      <c r="F126" s="10"/>
      <c r="G126" s="11"/>
    </row>
    <row r="127" spans="2:7" ht="12.75">
      <c r="B127" s="14"/>
      <c r="C127" s="13" t="s">
        <v>744</v>
      </c>
      <c r="D127" s="9" t="s">
        <v>850</v>
      </c>
      <c r="E127" s="10"/>
      <c r="F127" s="10"/>
      <c r="G127" s="11"/>
    </row>
    <row r="128" spans="2:7" ht="12.75">
      <c r="B128" s="14"/>
      <c r="C128" s="13" t="s">
        <v>746</v>
      </c>
      <c r="D128" s="9" t="s">
        <v>900</v>
      </c>
      <c r="E128" s="10"/>
      <c r="F128" s="10"/>
      <c r="G128" s="11"/>
    </row>
    <row r="129" spans="2:7" ht="12.75">
      <c r="B129" s="14"/>
      <c r="C129" s="13" t="s">
        <v>748</v>
      </c>
      <c r="D129" s="9" t="s">
        <v>848</v>
      </c>
      <c r="E129" s="10"/>
      <c r="F129" s="10"/>
      <c r="G129" s="11"/>
    </row>
    <row r="130" spans="2:7" ht="12.75">
      <c r="B130" s="14"/>
      <c r="C130" s="13" t="s">
        <v>750</v>
      </c>
      <c r="D130" s="9" t="s">
        <v>325</v>
      </c>
      <c r="E130" s="10"/>
      <c r="F130" s="10"/>
      <c r="G130" s="11"/>
    </row>
    <row r="145" spans="3:7" ht="15.75">
      <c r="C145" s="222" t="s">
        <v>56</v>
      </c>
      <c r="D145" s="222"/>
      <c r="E145" s="222"/>
      <c r="F145" s="222"/>
      <c r="G145" s="222"/>
    </row>
    <row r="146" spans="3:7" ht="15.75">
      <c r="C146" s="1"/>
      <c r="D146" s="1"/>
      <c r="E146" s="1"/>
      <c r="F146" s="1"/>
      <c r="G146" s="1"/>
    </row>
    <row r="147" spans="3:7" ht="15.75">
      <c r="C147" s="1"/>
      <c r="D147" s="1"/>
      <c r="E147" s="1"/>
      <c r="F147" s="223" t="s">
        <v>57</v>
      </c>
      <c r="G147" s="223"/>
    </row>
    <row r="148" spans="2:7" ht="12.75">
      <c r="B148" s="14"/>
      <c r="C148" s="2" t="s">
        <v>58</v>
      </c>
      <c r="D148" s="3" t="s">
        <v>59</v>
      </c>
      <c r="E148" s="4"/>
      <c r="F148" s="4"/>
      <c r="G148" s="5"/>
    </row>
    <row r="149" spans="2:7" ht="12.75">
      <c r="B149" s="14"/>
      <c r="C149" s="130">
        <v>1130</v>
      </c>
      <c r="D149" s="6" t="s">
        <v>87</v>
      </c>
      <c r="E149" s="7"/>
      <c r="F149" s="7"/>
      <c r="G149" s="8"/>
    </row>
    <row r="150" spans="2:7" ht="12.75">
      <c r="B150" s="14"/>
      <c r="C150" s="2" t="s">
        <v>61</v>
      </c>
      <c r="D150" s="9"/>
      <c r="E150" s="10"/>
      <c r="F150" s="10"/>
      <c r="G150" s="11"/>
    </row>
    <row r="151" spans="2:7" ht="12.75">
      <c r="B151" s="14"/>
      <c r="C151" s="12" t="s">
        <v>62</v>
      </c>
      <c r="D151" s="12" t="s">
        <v>865</v>
      </c>
      <c r="E151" s="12" t="s">
        <v>866</v>
      </c>
      <c r="F151" s="12" t="s">
        <v>867</v>
      </c>
      <c r="G151" s="12" t="s">
        <v>868</v>
      </c>
    </row>
    <row r="152" spans="2:7" ht="12.75">
      <c r="B152" s="14"/>
      <c r="C152" s="15" t="s">
        <v>882</v>
      </c>
      <c r="D152" s="15" t="s">
        <v>869</v>
      </c>
      <c r="E152" s="35">
        <f>E153</f>
        <v>7041.17</v>
      </c>
      <c r="F152" s="14"/>
      <c r="G152" s="35">
        <f>G153</f>
        <v>7041.17</v>
      </c>
    </row>
    <row r="153" spans="2:7" ht="12.75">
      <c r="B153" s="14"/>
      <c r="C153" s="15" t="s">
        <v>887</v>
      </c>
      <c r="D153" s="15" t="s">
        <v>872</v>
      </c>
      <c r="E153" s="35">
        <f>E154</f>
        <v>7041.17</v>
      </c>
      <c r="F153" s="14"/>
      <c r="G153" s="35">
        <f>G154</f>
        <v>7041.17</v>
      </c>
    </row>
    <row r="154" spans="2:7" ht="12.75">
      <c r="B154" s="14"/>
      <c r="C154" s="15" t="s">
        <v>892</v>
      </c>
      <c r="D154" s="15" t="s">
        <v>875</v>
      </c>
      <c r="E154" s="35">
        <f>E155+E156</f>
        <v>7041.17</v>
      </c>
      <c r="F154" s="14"/>
      <c r="G154" s="35">
        <f>G155+G156</f>
        <v>7041.17</v>
      </c>
    </row>
    <row r="155" spans="2:7" ht="12.75">
      <c r="B155" s="14"/>
      <c r="C155" s="47" t="s">
        <v>894</v>
      </c>
      <c r="D155" s="47" t="s">
        <v>174</v>
      </c>
      <c r="E155" s="60">
        <v>3000</v>
      </c>
      <c r="F155" s="60"/>
      <c r="G155" s="60">
        <v>3000</v>
      </c>
    </row>
    <row r="156" spans="2:7" ht="12.75">
      <c r="B156" s="14"/>
      <c r="C156" s="13" t="s">
        <v>898</v>
      </c>
      <c r="D156" s="13" t="s">
        <v>213</v>
      </c>
      <c r="E156" s="14">
        <v>4041.17</v>
      </c>
      <c r="F156" s="14"/>
      <c r="G156" s="14">
        <v>4041.17</v>
      </c>
    </row>
    <row r="157" spans="2:7" ht="12.75">
      <c r="B157" s="14"/>
      <c r="C157" s="13"/>
      <c r="D157" s="13"/>
      <c r="E157" s="14"/>
      <c r="F157" s="14"/>
      <c r="G157" s="14"/>
    </row>
    <row r="158" spans="2:7" ht="12.75">
      <c r="B158" s="14"/>
      <c r="C158" s="13"/>
      <c r="D158" s="13"/>
      <c r="E158" s="14"/>
      <c r="F158" s="14"/>
      <c r="G158" s="14"/>
    </row>
    <row r="159" spans="2:7" ht="12.75">
      <c r="B159" s="14"/>
      <c r="C159" s="13"/>
      <c r="D159" s="13"/>
      <c r="E159" s="14"/>
      <c r="F159" s="14"/>
      <c r="G159" s="14"/>
    </row>
    <row r="160" spans="2:7" ht="12.75">
      <c r="B160" s="14"/>
      <c r="C160" s="13"/>
      <c r="D160" s="13"/>
      <c r="E160" s="14"/>
      <c r="F160" s="14"/>
      <c r="G160" s="14"/>
    </row>
    <row r="161" spans="2:7" ht="12.75">
      <c r="B161" s="14"/>
      <c r="C161" s="13"/>
      <c r="D161" s="13"/>
      <c r="E161" s="14"/>
      <c r="F161" s="14"/>
      <c r="G161" s="14"/>
    </row>
    <row r="162" spans="2:7" ht="12.75">
      <c r="B162" s="14"/>
      <c r="C162" s="13"/>
      <c r="D162" s="13"/>
      <c r="E162" s="14"/>
      <c r="F162" s="14"/>
      <c r="G162" s="14"/>
    </row>
    <row r="163" spans="2:7" ht="12.75">
      <c r="B163" s="14"/>
      <c r="C163" s="13"/>
      <c r="D163" s="13"/>
      <c r="E163" s="14"/>
      <c r="F163" s="14"/>
      <c r="G163" s="14"/>
    </row>
    <row r="164" spans="2:7" ht="12.75">
      <c r="B164" s="14"/>
      <c r="C164" s="13"/>
      <c r="D164" s="13"/>
      <c r="E164" s="14"/>
      <c r="F164" s="14"/>
      <c r="G164" s="14"/>
    </row>
    <row r="165" spans="2:7" ht="12.75">
      <c r="B165" s="14"/>
      <c r="C165" s="13"/>
      <c r="D165" s="13"/>
      <c r="E165" s="14"/>
      <c r="F165" s="14"/>
      <c r="G165" s="14"/>
    </row>
    <row r="166" spans="2:7" ht="12.75">
      <c r="B166" s="14"/>
      <c r="C166" s="13"/>
      <c r="D166" s="13"/>
      <c r="E166" s="14"/>
      <c r="F166" s="14"/>
      <c r="G166" s="14"/>
    </row>
    <row r="167" spans="2:7" ht="12.75">
      <c r="B167" s="14"/>
      <c r="C167" s="13"/>
      <c r="D167" s="13"/>
      <c r="E167" s="14"/>
      <c r="F167" s="14"/>
      <c r="G167" s="14"/>
    </row>
    <row r="168" spans="2:7" ht="12.75">
      <c r="B168" s="14"/>
      <c r="C168" s="13"/>
      <c r="D168" s="13"/>
      <c r="E168" s="14"/>
      <c r="F168" s="14"/>
      <c r="G168" s="14"/>
    </row>
    <row r="169" spans="2:7" ht="12.75">
      <c r="B169" s="14"/>
      <c r="C169" s="13"/>
      <c r="D169" s="13"/>
      <c r="E169" s="14"/>
      <c r="F169" s="14"/>
      <c r="G169" s="14"/>
    </row>
    <row r="170" spans="2:7" ht="12.75">
      <c r="B170" s="14"/>
      <c r="C170" s="13"/>
      <c r="D170" s="13"/>
      <c r="E170" s="14"/>
      <c r="F170" s="14"/>
      <c r="G170" s="14"/>
    </row>
    <row r="171" spans="2:7" ht="12.75">
      <c r="B171" s="14"/>
      <c r="C171" s="13"/>
      <c r="D171" s="13"/>
      <c r="E171" s="14"/>
      <c r="F171" s="14"/>
      <c r="G171" s="14"/>
    </row>
    <row r="172" spans="2:7" ht="12.75">
      <c r="B172" s="14"/>
      <c r="C172" s="15" t="s">
        <v>873</v>
      </c>
      <c r="D172" s="16" t="s">
        <v>874</v>
      </c>
      <c r="E172" s="48">
        <f>E152</f>
        <v>7041.17</v>
      </c>
      <c r="F172" s="17"/>
      <c r="G172" s="48">
        <f>G152</f>
        <v>7041.17</v>
      </c>
    </row>
    <row r="173" spans="2:7" ht="12.75">
      <c r="B173" s="14"/>
      <c r="C173" s="15"/>
      <c r="D173" s="18"/>
      <c r="E173" s="4"/>
      <c r="F173" s="4"/>
      <c r="G173" s="5"/>
    </row>
    <row r="174" spans="2:7" ht="12.75">
      <c r="B174" s="14"/>
      <c r="C174" s="15"/>
      <c r="D174" s="18"/>
      <c r="E174" s="19"/>
      <c r="F174" s="19"/>
      <c r="G174" s="20"/>
    </row>
    <row r="175" spans="2:7" ht="12.75">
      <c r="B175" s="14"/>
      <c r="C175" s="15"/>
      <c r="D175" s="18"/>
      <c r="E175" s="19"/>
      <c r="F175" s="19"/>
      <c r="G175" s="20"/>
    </row>
    <row r="176" spans="2:7" ht="12.75">
      <c r="B176" s="14"/>
      <c r="C176" s="15"/>
      <c r="D176" s="18"/>
      <c r="E176" s="19"/>
      <c r="F176" s="19"/>
      <c r="G176" s="20"/>
    </row>
    <row r="177" spans="2:7" ht="12.75">
      <c r="B177" s="14"/>
      <c r="C177" s="15"/>
      <c r="D177" s="18"/>
      <c r="E177" s="19"/>
      <c r="F177" s="19"/>
      <c r="G177" s="20"/>
    </row>
    <row r="178" spans="2:7" ht="12.75">
      <c r="B178" s="14"/>
      <c r="C178" s="15"/>
      <c r="D178" s="18"/>
      <c r="E178" s="19"/>
      <c r="F178" s="19"/>
      <c r="G178" s="20"/>
    </row>
    <row r="179" spans="2:7" ht="12.75">
      <c r="B179" s="14"/>
      <c r="C179" s="13"/>
      <c r="D179" s="21"/>
      <c r="E179" s="22"/>
      <c r="F179" s="22"/>
      <c r="G179" s="23"/>
    </row>
    <row r="180" spans="2:7" ht="12.75">
      <c r="B180" s="14"/>
      <c r="C180" s="15"/>
      <c r="D180" s="21"/>
      <c r="E180" s="22"/>
      <c r="F180" s="22"/>
      <c r="G180" s="23"/>
    </row>
    <row r="181" spans="2:7" ht="12.75">
      <c r="B181" s="35"/>
      <c r="C181" s="15"/>
      <c r="D181" s="21"/>
      <c r="E181" s="22"/>
      <c r="F181" s="22"/>
      <c r="G181" s="23"/>
    </row>
    <row r="182" spans="2:7" ht="12.75">
      <c r="B182" s="14"/>
      <c r="C182" s="13" t="s">
        <v>742</v>
      </c>
      <c r="D182" s="9" t="s">
        <v>92</v>
      </c>
      <c r="E182" s="10"/>
      <c r="F182" s="10"/>
      <c r="G182" s="11"/>
    </row>
    <row r="183" spans="2:7" ht="12.75">
      <c r="B183" s="14"/>
      <c r="C183" s="13" t="s">
        <v>744</v>
      </c>
      <c r="D183" s="9" t="s">
        <v>850</v>
      </c>
      <c r="E183" s="10"/>
      <c r="F183" s="10"/>
      <c r="G183" s="11"/>
    </row>
    <row r="184" spans="2:7" ht="12.75">
      <c r="B184" s="14"/>
      <c r="C184" s="13" t="s">
        <v>746</v>
      </c>
      <c r="D184" s="9" t="s">
        <v>900</v>
      </c>
      <c r="E184" s="10"/>
      <c r="F184" s="10"/>
      <c r="G184" s="11"/>
    </row>
    <row r="185" spans="2:7" ht="12.75">
      <c r="B185" s="14"/>
      <c r="C185" s="13" t="s">
        <v>748</v>
      </c>
      <c r="D185" s="9" t="s">
        <v>848</v>
      </c>
      <c r="E185" s="10"/>
      <c r="F185" s="10"/>
      <c r="G185" s="11"/>
    </row>
    <row r="186" spans="2:7" ht="12.75">
      <c r="B186" s="14"/>
      <c r="C186" s="13" t="s">
        <v>750</v>
      </c>
      <c r="D186" s="9" t="s">
        <v>88</v>
      </c>
      <c r="E186" s="10"/>
      <c r="F186" s="10"/>
      <c r="G186" s="11"/>
    </row>
    <row r="192" spans="3:7" ht="15.75">
      <c r="C192" s="222" t="s">
        <v>56</v>
      </c>
      <c r="D192" s="222"/>
      <c r="E192" s="222"/>
      <c r="F192" s="222"/>
      <c r="G192" s="222"/>
    </row>
    <row r="194" spans="2:7" ht="15.75">
      <c r="B194" s="32"/>
      <c r="C194" s="1"/>
      <c r="D194" s="1"/>
      <c r="E194" s="1"/>
      <c r="F194" s="223" t="s">
        <v>57</v>
      </c>
      <c r="G194" s="223"/>
    </row>
    <row r="195" spans="2:7" ht="12.75">
      <c r="B195" s="14"/>
      <c r="C195" s="36" t="s">
        <v>58</v>
      </c>
      <c r="D195" s="3" t="s">
        <v>59</v>
      </c>
      <c r="E195" s="4"/>
      <c r="F195" s="4"/>
      <c r="G195" s="5"/>
    </row>
    <row r="196" spans="2:7" ht="12.75">
      <c r="B196" s="14"/>
      <c r="C196" s="132">
        <v>1138</v>
      </c>
      <c r="D196" s="6" t="s">
        <v>97</v>
      </c>
      <c r="E196" s="7"/>
      <c r="F196" s="7"/>
      <c r="G196" s="8"/>
    </row>
    <row r="197" spans="2:7" ht="12.75">
      <c r="B197" s="14"/>
      <c r="C197" s="36" t="s">
        <v>61</v>
      </c>
      <c r="D197" s="9"/>
      <c r="E197" s="10"/>
      <c r="F197" s="10"/>
      <c r="G197" s="11"/>
    </row>
    <row r="198" spans="2:7" ht="12.75">
      <c r="B198" s="14"/>
      <c r="C198" s="37" t="s">
        <v>62</v>
      </c>
      <c r="D198" s="12" t="s">
        <v>865</v>
      </c>
      <c r="E198" s="12" t="s">
        <v>866</v>
      </c>
      <c r="F198" s="12" t="s">
        <v>867</v>
      </c>
      <c r="G198" s="12" t="s">
        <v>868</v>
      </c>
    </row>
    <row r="199" spans="2:7" ht="18">
      <c r="B199" s="14"/>
      <c r="C199" s="38" t="s">
        <v>216</v>
      </c>
      <c r="D199" s="15" t="s">
        <v>751</v>
      </c>
      <c r="E199" s="52">
        <f aca="true" t="shared" si="1" ref="E199:G200">E200</f>
        <v>3000</v>
      </c>
      <c r="F199" s="52">
        <f t="shared" si="1"/>
        <v>0</v>
      </c>
      <c r="G199" s="52">
        <f t="shared" si="1"/>
        <v>3000</v>
      </c>
    </row>
    <row r="200" spans="2:7" ht="15.75">
      <c r="B200" s="14"/>
      <c r="C200" s="38" t="s">
        <v>217</v>
      </c>
      <c r="D200" s="15" t="s">
        <v>752</v>
      </c>
      <c r="E200" s="50">
        <f t="shared" si="1"/>
        <v>3000</v>
      </c>
      <c r="F200" s="50">
        <f t="shared" si="1"/>
        <v>0</v>
      </c>
      <c r="G200" s="50">
        <f t="shared" si="1"/>
        <v>3000</v>
      </c>
    </row>
    <row r="201" spans="2:7" ht="15">
      <c r="B201" s="14" t="s">
        <v>713</v>
      </c>
      <c r="C201" s="38" t="s">
        <v>218</v>
      </c>
      <c r="D201" s="15" t="s">
        <v>875</v>
      </c>
      <c r="E201" s="51">
        <f>E202</f>
        <v>3000</v>
      </c>
      <c r="F201" s="51">
        <f>F202+F203</f>
        <v>0</v>
      </c>
      <c r="G201" s="51">
        <f>G202+G203</f>
        <v>3000</v>
      </c>
    </row>
    <row r="202" spans="2:7" ht="12.75">
      <c r="B202" s="91" t="s">
        <v>712</v>
      </c>
      <c r="C202" s="66" t="s">
        <v>822</v>
      </c>
      <c r="D202" s="47" t="s">
        <v>825</v>
      </c>
      <c r="E202" s="14">
        <v>3000</v>
      </c>
      <c r="F202" s="14">
        <v>0</v>
      </c>
      <c r="G202" s="14">
        <f>E202+F202</f>
        <v>3000</v>
      </c>
    </row>
    <row r="203" spans="2:7" ht="12.75">
      <c r="B203" s="144"/>
      <c r="C203" s="11"/>
      <c r="D203" s="13"/>
      <c r="E203" s="14"/>
      <c r="F203" s="14"/>
      <c r="G203" s="14"/>
    </row>
    <row r="204" spans="2:7" ht="12.75">
      <c r="B204" s="101"/>
      <c r="C204" s="11"/>
      <c r="D204" s="13"/>
      <c r="E204" s="14"/>
      <c r="F204" s="14"/>
      <c r="G204" s="14"/>
    </row>
    <row r="205" spans="2:7" ht="12.75">
      <c r="B205" s="14"/>
      <c r="C205" s="11"/>
      <c r="D205" s="151"/>
      <c r="E205" s="14"/>
      <c r="F205" s="14"/>
      <c r="G205" s="14"/>
    </row>
    <row r="206" spans="2:7" ht="12.75">
      <c r="B206" s="14"/>
      <c r="C206" s="11"/>
      <c r="D206" s="151"/>
      <c r="E206" s="14"/>
      <c r="F206" s="14"/>
      <c r="G206" s="14"/>
    </row>
    <row r="207" spans="2:7" ht="12.75">
      <c r="B207" s="14"/>
      <c r="C207" s="11"/>
      <c r="D207" s="13"/>
      <c r="E207" s="14"/>
      <c r="F207" s="14"/>
      <c r="G207" s="14"/>
    </row>
    <row r="208" spans="2:7" ht="12.75">
      <c r="B208" s="14"/>
      <c r="C208" s="11"/>
      <c r="D208" s="13"/>
      <c r="E208" s="14"/>
      <c r="F208" s="14"/>
      <c r="G208" s="14"/>
    </row>
    <row r="209" spans="2:7" ht="12.75">
      <c r="B209" s="14"/>
      <c r="C209" s="11"/>
      <c r="D209" s="13"/>
      <c r="E209" s="14"/>
      <c r="F209" s="14"/>
      <c r="G209" s="14"/>
    </row>
    <row r="210" spans="2:7" ht="12.75">
      <c r="B210" s="14"/>
      <c r="C210" s="11"/>
      <c r="D210" s="13"/>
      <c r="E210" s="14"/>
      <c r="F210" s="14"/>
      <c r="G210" s="14"/>
    </row>
    <row r="211" spans="2:7" ht="12.75">
      <c r="B211" s="14"/>
      <c r="C211" s="11"/>
      <c r="D211" s="13"/>
      <c r="E211" s="14"/>
      <c r="F211" s="14"/>
      <c r="G211" s="14"/>
    </row>
    <row r="212" spans="2:7" ht="12.75">
      <c r="B212" s="14"/>
      <c r="C212" s="11"/>
      <c r="D212" s="13"/>
      <c r="E212" s="14"/>
      <c r="F212" s="14"/>
      <c r="G212" s="14"/>
    </row>
    <row r="213" spans="2:7" ht="12.75">
      <c r="B213" s="14"/>
      <c r="C213" s="38" t="s">
        <v>873</v>
      </c>
      <c r="D213" s="16" t="s">
        <v>874</v>
      </c>
      <c r="E213" s="48">
        <f>E199</f>
        <v>3000</v>
      </c>
      <c r="F213" s="48">
        <f>F199</f>
        <v>0</v>
      </c>
      <c r="G213" s="48">
        <f>G199</f>
        <v>3000</v>
      </c>
    </row>
    <row r="214" spans="2:7" ht="12.75">
      <c r="B214" s="14"/>
      <c r="C214" s="38"/>
      <c r="D214" s="18"/>
      <c r="E214" s="4"/>
      <c r="F214" s="4"/>
      <c r="G214" s="5"/>
    </row>
    <row r="215" spans="2:7" ht="12.75">
      <c r="B215" s="14"/>
      <c r="C215" s="38"/>
      <c r="D215" s="18"/>
      <c r="E215" s="19"/>
      <c r="F215" s="19"/>
      <c r="G215" s="20"/>
    </row>
    <row r="216" spans="2:7" ht="12.75">
      <c r="B216" s="14"/>
      <c r="C216" s="38"/>
      <c r="D216" s="18"/>
      <c r="E216" s="19"/>
      <c r="F216" s="19"/>
      <c r="G216" s="20"/>
    </row>
    <row r="217" spans="2:7" ht="12.75">
      <c r="B217" s="14"/>
      <c r="C217" s="38"/>
      <c r="D217" s="18"/>
      <c r="E217" s="19"/>
      <c r="F217" s="19"/>
      <c r="G217" s="20"/>
    </row>
    <row r="218" spans="2:7" ht="12.75">
      <c r="B218" s="14"/>
      <c r="C218" s="38"/>
      <c r="D218" s="18"/>
      <c r="E218" s="19"/>
      <c r="F218" s="19"/>
      <c r="G218" s="20"/>
    </row>
    <row r="219" spans="2:7" ht="12.75">
      <c r="B219" s="14"/>
      <c r="C219" s="38"/>
      <c r="D219" s="18"/>
      <c r="E219" s="19"/>
      <c r="F219" s="19"/>
      <c r="G219" s="20"/>
    </row>
    <row r="220" spans="2:7" ht="12.75">
      <c r="B220" s="14"/>
      <c r="C220" s="11"/>
      <c r="D220" s="21"/>
      <c r="E220" s="22"/>
      <c r="F220" s="22"/>
      <c r="G220" s="23"/>
    </row>
    <row r="221" spans="2:7" ht="12.75">
      <c r="B221" s="14"/>
      <c r="C221" s="11"/>
      <c r="D221" s="21"/>
      <c r="E221" s="22"/>
      <c r="F221" s="22"/>
      <c r="G221" s="23"/>
    </row>
    <row r="222" spans="2:7" ht="12.75">
      <c r="B222" s="14"/>
      <c r="C222" s="11" t="s">
        <v>742</v>
      </c>
      <c r="D222" s="9" t="s">
        <v>92</v>
      </c>
      <c r="E222" s="10"/>
      <c r="F222" s="10"/>
      <c r="G222" s="11"/>
    </row>
    <row r="223" spans="2:7" ht="12.75">
      <c r="B223" s="14"/>
      <c r="C223" s="11" t="s">
        <v>744</v>
      </c>
      <c r="D223" s="9" t="s">
        <v>850</v>
      </c>
      <c r="E223" s="10"/>
      <c r="F223" s="10"/>
      <c r="G223" s="11"/>
    </row>
    <row r="224" spans="2:7" ht="12.75">
      <c r="B224" s="14"/>
      <c r="C224" s="11" t="s">
        <v>746</v>
      </c>
      <c r="D224" s="9" t="s">
        <v>900</v>
      </c>
      <c r="E224" s="10"/>
      <c r="F224" s="10"/>
      <c r="G224" s="11"/>
    </row>
    <row r="225" spans="2:7" ht="12.75">
      <c r="B225" s="14"/>
      <c r="C225" s="11" t="s">
        <v>748</v>
      </c>
      <c r="D225" s="9" t="s">
        <v>848</v>
      </c>
      <c r="E225" s="10"/>
      <c r="F225" s="10"/>
      <c r="G225" s="11"/>
    </row>
    <row r="226" spans="2:7" ht="12.75">
      <c r="B226" s="14"/>
      <c r="C226" s="11" t="s">
        <v>750</v>
      </c>
      <c r="D226" s="9" t="s">
        <v>98</v>
      </c>
      <c r="E226" s="10"/>
      <c r="F226" s="10"/>
      <c r="G226" s="11"/>
    </row>
    <row r="238" spans="3:7" ht="15.75">
      <c r="C238" s="222" t="s">
        <v>56</v>
      </c>
      <c r="D238" s="222"/>
      <c r="E238" s="222"/>
      <c r="F238" s="222"/>
      <c r="G238" s="222"/>
    </row>
    <row r="240" spans="2:7" ht="15.75">
      <c r="B240" s="32"/>
      <c r="C240" s="1"/>
      <c r="D240" s="1"/>
      <c r="E240" s="1"/>
      <c r="F240" s="223" t="s">
        <v>57</v>
      </c>
      <c r="G240" s="223"/>
    </row>
    <row r="241" spans="2:7" ht="12.75">
      <c r="B241" s="14"/>
      <c r="C241" s="36" t="s">
        <v>58</v>
      </c>
      <c r="D241" s="3" t="s">
        <v>59</v>
      </c>
      <c r="E241" s="4"/>
      <c r="F241" s="4"/>
      <c r="G241" s="5"/>
    </row>
    <row r="242" spans="2:7" ht="12.75">
      <c r="B242" s="14"/>
      <c r="C242" s="132">
        <v>1125</v>
      </c>
      <c r="D242" s="6" t="s">
        <v>319</v>
      </c>
      <c r="E242" s="7"/>
      <c r="F242" s="7"/>
      <c r="G242" s="8"/>
    </row>
    <row r="243" spans="2:7" ht="12.75">
      <c r="B243" s="14"/>
      <c r="C243" s="36" t="s">
        <v>61</v>
      </c>
      <c r="D243" s="9"/>
      <c r="E243" s="10"/>
      <c r="F243" s="10"/>
      <c r="G243" s="11"/>
    </row>
    <row r="244" spans="2:7" ht="12.75">
      <c r="B244" s="14"/>
      <c r="C244" s="37" t="s">
        <v>62</v>
      </c>
      <c r="D244" s="12" t="s">
        <v>865</v>
      </c>
      <c r="E244" s="12" t="s">
        <v>866</v>
      </c>
      <c r="F244" s="12" t="s">
        <v>867</v>
      </c>
      <c r="G244" s="12" t="s">
        <v>868</v>
      </c>
    </row>
    <row r="245" spans="2:7" ht="18">
      <c r="B245" s="14"/>
      <c r="C245" s="38" t="s">
        <v>216</v>
      </c>
      <c r="D245" s="15" t="s">
        <v>751</v>
      </c>
      <c r="E245" s="52">
        <f aca="true" t="shared" si="2" ref="E245:G246">E246</f>
        <v>75000</v>
      </c>
      <c r="F245" s="52">
        <f t="shared" si="2"/>
        <v>100500</v>
      </c>
      <c r="G245" s="52">
        <f t="shared" si="2"/>
        <v>175500</v>
      </c>
    </row>
    <row r="246" spans="2:7" ht="15.75">
      <c r="B246" s="14"/>
      <c r="C246" s="38" t="s">
        <v>217</v>
      </c>
      <c r="D246" s="15" t="s">
        <v>752</v>
      </c>
      <c r="E246" s="50">
        <f t="shared" si="2"/>
        <v>75000</v>
      </c>
      <c r="F246" s="50">
        <f t="shared" si="2"/>
        <v>100500</v>
      </c>
      <c r="G246" s="50">
        <f t="shared" si="2"/>
        <v>175500</v>
      </c>
    </row>
    <row r="247" spans="2:7" ht="15">
      <c r="B247" s="14" t="s">
        <v>713</v>
      </c>
      <c r="C247" s="38" t="s">
        <v>218</v>
      </c>
      <c r="D247" s="15" t="s">
        <v>875</v>
      </c>
      <c r="E247" s="51">
        <f>E248</f>
        <v>75000</v>
      </c>
      <c r="F247" s="51">
        <f>F248+F249</f>
        <v>100500</v>
      </c>
      <c r="G247" s="51">
        <f>G248+G249</f>
        <v>175500</v>
      </c>
    </row>
    <row r="248" spans="2:7" ht="12.75">
      <c r="B248" s="91" t="s">
        <v>712</v>
      </c>
      <c r="C248" s="66" t="s">
        <v>822</v>
      </c>
      <c r="D248" s="47" t="s">
        <v>825</v>
      </c>
      <c r="E248" s="14">
        <v>75000</v>
      </c>
      <c r="F248" s="14">
        <v>0</v>
      </c>
      <c r="G248" s="14">
        <f>E248+F248</f>
        <v>75000</v>
      </c>
    </row>
    <row r="249" spans="2:7" ht="12.75">
      <c r="B249" s="131" t="s">
        <v>170</v>
      </c>
      <c r="C249" s="11" t="s">
        <v>822</v>
      </c>
      <c r="D249" s="13" t="s">
        <v>825</v>
      </c>
      <c r="E249" s="14">
        <v>0</v>
      </c>
      <c r="F249" s="14">
        <v>100500</v>
      </c>
      <c r="G249" s="14">
        <f>E249+F249</f>
        <v>100500</v>
      </c>
    </row>
    <row r="250" spans="2:7" ht="12.75">
      <c r="B250" s="101"/>
      <c r="C250" s="11"/>
      <c r="D250" s="13"/>
      <c r="E250" s="14"/>
      <c r="F250" s="14"/>
      <c r="G250" s="14"/>
    </row>
    <row r="251" spans="2:7" ht="12.75">
      <c r="B251" s="14"/>
      <c r="C251" s="11"/>
      <c r="D251" s="13"/>
      <c r="E251" s="14"/>
      <c r="F251" s="14"/>
      <c r="G251" s="14"/>
    </row>
    <row r="252" spans="2:7" ht="12.75">
      <c r="B252" s="14"/>
      <c r="C252" s="11"/>
      <c r="D252" s="75" t="s">
        <v>171</v>
      </c>
      <c r="E252" s="14"/>
      <c r="F252" s="14"/>
      <c r="G252" s="14"/>
    </row>
    <row r="253" spans="2:7" ht="12.75">
      <c r="B253" s="14"/>
      <c r="C253" s="11"/>
      <c r="D253" s="13"/>
      <c r="E253" s="14"/>
      <c r="F253" s="14"/>
      <c r="G253" s="14"/>
    </row>
    <row r="254" spans="2:7" ht="12.75">
      <c r="B254" s="14"/>
      <c r="C254" s="11"/>
      <c r="D254" s="13"/>
      <c r="E254" s="14"/>
      <c r="F254" s="14"/>
      <c r="G254" s="14"/>
    </row>
    <row r="255" spans="2:7" ht="12.75">
      <c r="B255" s="14"/>
      <c r="C255" s="11"/>
      <c r="D255" s="13"/>
      <c r="E255" s="14"/>
      <c r="F255" s="14"/>
      <c r="G255" s="14"/>
    </row>
    <row r="256" spans="2:7" ht="12.75">
      <c r="B256" s="14"/>
      <c r="C256" s="11"/>
      <c r="D256" s="13"/>
      <c r="E256" s="14"/>
      <c r="F256" s="14"/>
      <c r="G256" s="14"/>
    </row>
    <row r="257" spans="2:7" ht="12.75">
      <c r="B257" s="14"/>
      <c r="C257" s="11"/>
      <c r="D257" s="13"/>
      <c r="E257" s="14"/>
      <c r="F257" s="14"/>
      <c r="G257" s="14"/>
    </row>
    <row r="258" spans="2:7" ht="12.75">
      <c r="B258" s="14"/>
      <c r="C258" s="11"/>
      <c r="D258" s="13"/>
      <c r="E258" s="14"/>
      <c r="F258" s="14"/>
      <c r="G258" s="14"/>
    </row>
    <row r="259" spans="2:7" ht="12.75">
      <c r="B259" s="14"/>
      <c r="C259" s="38" t="s">
        <v>873</v>
      </c>
      <c r="D259" s="16" t="s">
        <v>874</v>
      </c>
      <c r="E259" s="48">
        <f>E245</f>
        <v>75000</v>
      </c>
      <c r="F259" s="48">
        <f>F245</f>
        <v>100500</v>
      </c>
      <c r="G259" s="48">
        <f>G245</f>
        <v>175500</v>
      </c>
    </row>
    <row r="260" spans="2:7" ht="12.75">
      <c r="B260" s="14"/>
      <c r="C260" s="38"/>
      <c r="D260" s="18"/>
      <c r="E260" s="4"/>
      <c r="F260" s="4"/>
      <c r="G260" s="5"/>
    </row>
    <row r="261" spans="2:7" ht="12.75">
      <c r="B261" s="14"/>
      <c r="C261" s="38"/>
      <c r="D261" s="18"/>
      <c r="E261" s="19"/>
      <c r="F261" s="19"/>
      <c r="G261" s="20"/>
    </row>
    <row r="262" spans="2:7" ht="12.75">
      <c r="B262" s="14"/>
      <c r="C262" s="38"/>
      <c r="D262" s="18"/>
      <c r="E262" s="19"/>
      <c r="F262" s="19"/>
      <c r="G262" s="20"/>
    </row>
    <row r="263" spans="2:7" ht="12.75">
      <c r="B263" s="14"/>
      <c r="C263" s="38"/>
      <c r="D263" s="18"/>
      <c r="E263" s="19"/>
      <c r="F263" s="19"/>
      <c r="G263" s="20"/>
    </row>
    <row r="264" spans="2:7" ht="12.75">
      <c r="B264" s="14"/>
      <c r="C264" s="38"/>
      <c r="D264" s="18"/>
      <c r="E264" s="19"/>
      <c r="F264" s="19"/>
      <c r="G264" s="20"/>
    </row>
    <row r="265" spans="2:7" ht="12.75">
      <c r="B265" s="14"/>
      <c r="C265" s="38"/>
      <c r="D265" s="18"/>
      <c r="E265" s="19"/>
      <c r="F265" s="19"/>
      <c r="G265" s="20"/>
    </row>
    <row r="266" spans="2:7" ht="12.75">
      <c r="B266" s="14"/>
      <c r="C266" s="11"/>
      <c r="D266" s="21"/>
      <c r="E266" s="22"/>
      <c r="F266" s="22"/>
      <c r="G266" s="23"/>
    </row>
    <row r="267" spans="2:7" ht="12.75">
      <c r="B267" s="14"/>
      <c r="C267" s="11"/>
      <c r="D267" s="21"/>
      <c r="E267" s="22"/>
      <c r="F267" s="22"/>
      <c r="G267" s="23"/>
    </row>
    <row r="268" spans="2:7" ht="12.75">
      <c r="B268" s="14"/>
      <c r="C268" s="11" t="s">
        <v>742</v>
      </c>
      <c r="D268" s="9" t="s">
        <v>92</v>
      </c>
      <c r="E268" s="10"/>
      <c r="F268" s="10"/>
      <c r="G268" s="11"/>
    </row>
    <row r="269" spans="2:7" ht="12.75">
      <c r="B269" s="14"/>
      <c r="C269" s="11" t="s">
        <v>744</v>
      </c>
      <c r="D269" s="9" t="s">
        <v>850</v>
      </c>
      <c r="E269" s="10"/>
      <c r="F269" s="10"/>
      <c r="G269" s="11"/>
    </row>
    <row r="270" spans="2:7" ht="12.75">
      <c r="B270" s="14"/>
      <c r="C270" s="11" t="s">
        <v>746</v>
      </c>
      <c r="D270" s="9" t="s">
        <v>900</v>
      </c>
      <c r="E270" s="10"/>
      <c r="F270" s="10"/>
      <c r="G270" s="11"/>
    </row>
    <row r="271" spans="2:7" ht="12.75">
      <c r="B271" s="14"/>
      <c r="C271" s="11" t="s">
        <v>748</v>
      </c>
      <c r="D271" s="9" t="s">
        <v>851</v>
      </c>
      <c r="E271" s="10"/>
      <c r="F271" s="10"/>
      <c r="G271" s="11"/>
    </row>
    <row r="272" spans="2:7" ht="12.75">
      <c r="B272" s="14"/>
      <c r="C272" s="11" t="s">
        <v>750</v>
      </c>
      <c r="D272" s="9" t="s">
        <v>318</v>
      </c>
      <c r="E272" s="10"/>
      <c r="F272" s="10"/>
      <c r="G272" s="11"/>
    </row>
    <row r="286" spans="3:7" ht="15.75">
      <c r="C286" s="222" t="s">
        <v>56</v>
      </c>
      <c r="D286" s="222"/>
      <c r="E286" s="222"/>
      <c r="F286" s="222"/>
      <c r="G286" s="222"/>
    </row>
    <row r="287" spans="3:7" ht="15.75">
      <c r="C287" s="1"/>
      <c r="D287" s="1"/>
      <c r="E287" s="1"/>
      <c r="F287" s="223" t="s">
        <v>57</v>
      </c>
      <c r="G287" s="223"/>
    </row>
    <row r="288" spans="2:7" ht="12.75">
      <c r="B288" s="14"/>
      <c r="C288" s="2" t="s">
        <v>58</v>
      </c>
      <c r="D288" s="3" t="s">
        <v>59</v>
      </c>
      <c r="E288" s="4"/>
      <c r="F288" s="4"/>
      <c r="G288" s="5"/>
    </row>
    <row r="289" spans="2:7" ht="12.75">
      <c r="B289" s="14"/>
      <c r="C289" s="130">
        <v>1128</v>
      </c>
      <c r="D289" s="6" t="s">
        <v>86</v>
      </c>
      <c r="E289" s="7"/>
      <c r="F289" s="7"/>
      <c r="G289" s="8"/>
    </row>
    <row r="290" spans="2:7" ht="12.75">
      <c r="B290" s="14"/>
      <c r="C290" s="2" t="s">
        <v>61</v>
      </c>
      <c r="D290" s="9"/>
      <c r="E290" s="10"/>
      <c r="F290" s="10"/>
      <c r="G290" s="11"/>
    </row>
    <row r="291" spans="2:7" ht="12.75">
      <c r="B291" s="14"/>
      <c r="C291" s="12" t="s">
        <v>62</v>
      </c>
      <c r="D291" s="12" t="s">
        <v>865</v>
      </c>
      <c r="E291" s="12" t="s">
        <v>866</v>
      </c>
      <c r="F291" s="12" t="s">
        <v>867</v>
      </c>
      <c r="G291" s="12" t="s">
        <v>868</v>
      </c>
    </row>
    <row r="292" spans="2:7" ht="18">
      <c r="B292" s="14"/>
      <c r="C292" s="38" t="s">
        <v>216</v>
      </c>
      <c r="D292" s="15" t="s">
        <v>751</v>
      </c>
      <c r="E292" s="52">
        <f aca="true" t="shared" si="3" ref="E292:G293">E293</f>
        <v>15000</v>
      </c>
      <c r="F292" s="52">
        <f t="shared" si="3"/>
        <v>241524</v>
      </c>
      <c r="G292" s="52">
        <f t="shared" si="3"/>
        <v>256524</v>
      </c>
    </row>
    <row r="293" spans="2:7" ht="15.75">
      <c r="B293" s="14"/>
      <c r="C293" s="38" t="s">
        <v>217</v>
      </c>
      <c r="D293" s="15" t="s">
        <v>752</v>
      </c>
      <c r="E293" s="50">
        <f t="shared" si="3"/>
        <v>15000</v>
      </c>
      <c r="F293" s="50">
        <f t="shared" si="3"/>
        <v>241524</v>
      </c>
      <c r="G293" s="50">
        <f t="shared" si="3"/>
        <v>256524</v>
      </c>
    </row>
    <row r="294" spans="2:7" ht="12.75">
      <c r="B294" s="14" t="s">
        <v>713</v>
      </c>
      <c r="C294" s="38" t="s">
        <v>218</v>
      </c>
      <c r="D294" s="15" t="s">
        <v>875</v>
      </c>
      <c r="E294" s="35">
        <f>E295+E296+E297</f>
        <v>15000</v>
      </c>
      <c r="F294" s="35">
        <f>F295+F296</f>
        <v>241524</v>
      </c>
      <c r="G294" s="35">
        <f>G295+G296+G297</f>
        <v>256524</v>
      </c>
    </row>
    <row r="295" spans="2:7" ht="12.75">
      <c r="B295" s="131" t="s">
        <v>172</v>
      </c>
      <c r="C295" s="66" t="s">
        <v>822</v>
      </c>
      <c r="D295" s="47" t="s">
        <v>825</v>
      </c>
      <c r="E295" s="14">
        <v>0</v>
      </c>
      <c r="F295" s="14">
        <v>2000</v>
      </c>
      <c r="G295" s="14">
        <v>2000</v>
      </c>
    </row>
    <row r="296" spans="2:7" ht="12.75">
      <c r="B296" s="131" t="s">
        <v>401</v>
      </c>
      <c r="C296" s="66" t="s">
        <v>822</v>
      </c>
      <c r="D296" s="47" t="s">
        <v>825</v>
      </c>
      <c r="E296" s="14">
        <v>0</v>
      </c>
      <c r="F296" s="14">
        <v>239524</v>
      </c>
      <c r="G296" s="14">
        <v>239524</v>
      </c>
    </row>
    <row r="297" spans="2:7" ht="12.75">
      <c r="B297" s="91" t="s">
        <v>712</v>
      </c>
      <c r="C297" s="66" t="s">
        <v>822</v>
      </c>
      <c r="D297" s="47" t="s">
        <v>825</v>
      </c>
      <c r="E297" s="14">
        <v>15000</v>
      </c>
      <c r="F297" s="14">
        <v>0</v>
      </c>
      <c r="G297" s="14">
        <v>15000</v>
      </c>
    </row>
    <row r="298" spans="2:7" ht="12.75">
      <c r="B298" s="91"/>
      <c r="C298" s="66"/>
      <c r="D298" s="47"/>
      <c r="E298" s="14"/>
      <c r="F298" s="14"/>
      <c r="G298" s="14"/>
    </row>
    <row r="299" spans="2:7" ht="12.75">
      <c r="B299" s="91"/>
      <c r="C299" s="66"/>
      <c r="D299" s="151"/>
      <c r="E299" s="14"/>
      <c r="F299" s="14"/>
      <c r="G299" s="14"/>
    </row>
    <row r="300" spans="2:7" ht="12.75">
      <c r="B300" s="91"/>
      <c r="C300" s="66"/>
      <c r="D300" s="47" t="s">
        <v>402</v>
      </c>
      <c r="E300" s="14"/>
      <c r="F300" s="14"/>
      <c r="G300" s="14"/>
    </row>
    <row r="301" spans="2:7" ht="15" customHeight="1">
      <c r="B301" s="14"/>
      <c r="C301" s="13"/>
      <c r="D301" s="78" t="s">
        <v>173</v>
      </c>
      <c r="E301" s="14"/>
      <c r="F301" s="14"/>
      <c r="G301" s="14"/>
    </row>
    <row r="302" spans="2:7" ht="15" customHeight="1">
      <c r="B302" s="14"/>
      <c r="C302" s="13"/>
      <c r="D302" s="13"/>
      <c r="E302" s="14"/>
      <c r="F302" s="14"/>
      <c r="G302" s="14"/>
    </row>
    <row r="303" spans="2:7" ht="15" customHeight="1">
      <c r="B303" s="14"/>
      <c r="C303" s="15" t="s">
        <v>873</v>
      </c>
      <c r="D303" s="16" t="s">
        <v>874</v>
      </c>
      <c r="E303" s="48">
        <f>E292</f>
        <v>15000</v>
      </c>
      <c r="F303" s="48">
        <f>F292</f>
        <v>241524</v>
      </c>
      <c r="G303" s="48">
        <f>G292</f>
        <v>256524</v>
      </c>
    </row>
    <row r="304" spans="2:7" ht="12.75">
      <c r="B304" s="14"/>
      <c r="C304" s="15"/>
      <c r="D304" s="18"/>
      <c r="E304" s="4"/>
      <c r="F304" s="4"/>
      <c r="G304" s="5"/>
    </row>
    <row r="305" spans="2:7" ht="12.75">
      <c r="B305" s="14"/>
      <c r="C305" s="15"/>
      <c r="D305" s="18"/>
      <c r="E305" s="19"/>
      <c r="F305" s="19"/>
      <c r="G305" s="20"/>
    </row>
    <row r="306" spans="2:7" ht="12.75">
      <c r="B306" s="14"/>
      <c r="C306" s="15"/>
      <c r="D306" s="18"/>
      <c r="E306" s="19"/>
      <c r="F306" s="19"/>
      <c r="G306" s="20"/>
    </row>
    <row r="307" spans="2:7" ht="12.75">
      <c r="B307" s="14"/>
      <c r="C307" s="15"/>
      <c r="D307" s="18"/>
      <c r="E307" s="19"/>
      <c r="F307" s="19"/>
      <c r="G307" s="20"/>
    </row>
    <row r="308" spans="2:7" ht="12.75">
      <c r="B308" s="14"/>
      <c r="C308" s="15"/>
      <c r="D308" s="18"/>
      <c r="E308" s="19"/>
      <c r="F308" s="19"/>
      <c r="G308" s="20"/>
    </row>
    <row r="309" spans="2:7" ht="12.75">
      <c r="B309" s="14"/>
      <c r="C309" s="15"/>
      <c r="D309" s="18"/>
      <c r="E309" s="19"/>
      <c r="F309" s="19"/>
      <c r="G309" s="20"/>
    </row>
    <row r="310" spans="2:7" ht="12.75">
      <c r="B310" s="14"/>
      <c r="C310" s="15"/>
      <c r="D310" s="18"/>
      <c r="E310" s="22"/>
      <c r="F310" s="22"/>
      <c r="G310" s="23"/>
    </row>
    <row r="311" spans="2:7" ht="12.75">
      <c r="B311" s="14"/>
      <c r="C311" s="15"/>
      <c r="D311" s="18"/>
      <c r="E311" s="22"/>
      <c r="F311" s="22"/>
      <c r="G311" s="23"/>
    </row>
    <row r="312" spans="2:7" ht="12.75">
      <c r="B312" s="35"/>
      <c r="C312" s="13" t="s">
        <v>742</v>
      </c>
      <c r="D312" s="9" t="s">
        <v>92</v>
      </c>
      <c r="E312" s="10"/>
      <c r="F312" s="10"/>
      <c r="G312" s="11"/>
    </row>
    <row r="313" spans="2:7" ht="12.75">
      <c r="B313" s="14"/>
      <c r="C313" s="13" t="s">
        <v>744</v>
      </c>
      <c r="D313" s="9" t="s">
        <v>850</v>
      </c>
      <c r="E313" s="10"/>
      <c r="F313" s="10"/>
      <c r="G313" s="11"/>
    </row>
    <row r="314" spans="2:7" ht="12.75">
      <c r="B314" s="14"/>
      <c r="C314" s="13" t="s">
        <v>746</v>
      </c>
      <c r="D314" s="9" t="s">
        <v>900</v>
      </c>
      <c r="E314" s="10"/>
      <c r="F314" s="10"/>
      <c r="G314" s="11"/>
    </row>
    <row r="315" spans="2:7" ht="12.75">
      <c r="B315" s="14"/>
      <c r="C315" s="13" t="s">
        <v>748</v>
      </c>
      <c r="D315" s="9" t="s">
        <v>74</v>
      </c>
      <c r="E315" s="10"/>
      <c r="F315" s="10"/>
      <c r="G315" s="11"/>
    </row>
    <row r="316" spans="2:7" ht="12.75">
      <c r="B316" s="14"/>
      <c r="C316" s="13" t="s">
        <v>750</v>
      </c>
      <c r="D316" s="9" t="s">
        <v>85</v>
      </c>
      <c r="E316" s="10"/>
      <c r="F316" s="10"/>
      <c r="G316" s="11"/>
    </row>
    <row r="331" spans="3:7" ht="15.75">
      <c r="C331" s="222" t="s">
        <v>56</v>
      </c>
      <c r="D331" s="222"/>
      <c r="E331" s="222"/>
      <c r="F331" s="222"/>
      <c r="G331" s="222"/>
    </row>
    <row r="332" spans="3:7" ht="15.75">
      <c r="C332" s="1"/>
      <c r="D332" s="1"/>
      <c r="E332" s="1"/>
      <c r="F332" s="223" t="s">
        <v>57</v>
      </c>
      <c r="G332" s="223"/>
    </row>
    <row r="333" spans="2:7" ht="12.75">
      <c r="B333" s="14"/>
      <c r="C333" s="2" t="s">
        <v>58</v>
      </c>
      <c r="D333" s="3" t="s">
        <v>59</v>
      </c>
      <c r="E333" s="4"/>
      <c r="F333" s="4"/>
      <c r="G333" s="5"/>
    </row>
    <row r="334" spans="2:7" ht="12.75">
      <c r="B334" s="14"/>
      <c r="C334" s="130">
        <v>2177</v>
      </c>
      <c r="D334" s="152" t="s">
        <v>96</v>
      </c>
      <c r="E334" s="7"/>
      <c r="F334" s="7"/>
      <c r="G334" s="8"/>
    </row>
    <row r="335" spans="2:7" ht="12.75">
      <c r="B335" s="14"/>
      <c r="C335" s="2" t="s">
        <v>61</v>
      </c>
      <c r="D335" s="9"/>
      <c r="E335" s="10"/>
      <c r="F335" s="10"/>
      <c r="G335" s="11"/>
    </row>
    <row r="336" spans="2:7" ht="12.75">
      <c r="B336" s="14"/>
      <c r="C336" s="12" t="s">
        <v>62</v>
      </c>
      <c r="D336" s="12" t="s">
        <v>865</v>
      </c>
      <c r="E336" s="12" t="s">
        <v>866</v>
      </c>
      <c r="F336" s="12" t="s">
        <v>867</v>
      </c>
      <c r="G336" s="12" t="s">
        <v>868</v>
      </c>
    </row>
    <row r="337" spans="2:7" ht="18">
      <c r="B337" s="14"/>
      <c r="C337" s="15" t="s">
        <v>882</v>
      </c>
      <c r="D337" s="15" t="s">
        <v>869</v>
      </c>
      <c r="E337" s="52">
        <f>E338</f>
        <v>10000</v>
      </c>
      <c r="F337" s="14"/>
      <c r="G337" s="52">
        <f>G338</f>
        <v>10000</v>
      </c>
    </row>
    <row r="338" spans="2:7" ht="15.75">
      <c r="B338" s="14"/>
      <c r="C338" s="15" t="s">
        <v>887</v>
      </c>
      <c r="D338" s="15" t="s">
        <v>872</v>
      </c>
      <c r="E338" s="50">
        <f>E339</f>
        <v>10000</v>
      </c>
      <c r="F338" s="14"/>
      <c r="G338" s="50">
        <f>G339</f>
        <v>10000</v>
      </c>
    </row>
    <row r="339" spans="2:7" ht="15">
      <c r="B339" s="14"/>
      <c r="C339" s="15" t="s">
        <v>892</v>
      </c>
      <c r="D339" s="15" t="s">
        <v>875</v>
      </c>
      <c r="E339" s="51">
        <f>E340+E341</f>
        <v>10000</v>
      </c>
      <c r="F339" s="14"/>
      <c r="G339" s="51">
        <f>G340+G341</f>
        <v>10000</v>
      </c>
    </row>
    <row r="340" spans="2:7" ht="12.75">
      <c r="B340" s="14"/>
      <c r="C340" s="13" t="s">
        <v>894</v>
      </c>
      <c r="D340" s="13" t="s">
        <v>876</v>
      </c>
      <c r="E340" s="14">
        <v>3000</v>
      </c>
      <c r="F340" s="14"/>
      <c r="G340" s="14">
        <v>3000</v>
      </c>
    </row>
    <row r="341" spans="2:7" ht="12.75">
      <c r="B341" s="14"/>
      <c r="C341" s="13" t="s">
        <v>898</v>
      </c>
      <c r="D341" s="13" t="s">
        <v>213</v>
      </c>
      <c r="E341" s="14">
        <v>7000</v>
      </c>
      <c r="F341" s="14"/>
      <c r="G341" s="14">
        <v>7000</v>
      </c>
    </row>
    <row r="342" spans="2:7" ht="12.75">
      <c r="B342" s="14"/>
      <c r="C342" s="13"/>
      <c r="D342" s="13"/>
      <c r="E342" s="35"/>
      <c r="F342" s="14"/>
      <c r="G342" s="35"/>
    </row>
    <row r="343" spans="2:7" ht="12.75">
      <c r="B343" s="14"/>
      <c r="C343" s="15"/>
      <c r="D343" s="15"/>
      <c r="E343" s="35"/>
      <c r="F343" s="14"/>
      <c r="G343" s="35"/>
    </row>
    <row r="344" spans="2:7" ht="12.75">
      <c r="B344" s="14"/>
      <c r="C344" s="13"/>
      <c r="D344" s="13"/>
      <c r="E344" s="14"/>
      <c r="F344" s="14"/>
      <c r="G344" s="14"/>
    </row>
    <row r="345" spans="2:7" ht="12.75">
      <c r="B345" s="14"/>
      <c r="C345" s="13"/>
      <c r="D345" s="13"/>
      <c r="E345" s="14"/>
      <c r="F345" s="14"/>
      <c r="G345" s="14"/>
    </row>
    <row r="346" spans="2:7" ht="12.75">
      <c r="B346" s="14"/>
      <c r="C346" s="13"/>
      <c r="D346" s="13"/>
      <c r="E346" s="14"/>
      <c r="F346" s="14"/>
      <c r="G346" s="14"/>
    </row>
    <row r="347" spans="2:7" ht="12.75">
      <c r="B347" s="14"/>
      <c r="C347" s="13"/>
      <c r="D347" s="13"/>
      <c r="E347" s="14"/>
      <c r="F347" s="14"/>
      <c r="G347" s="14"/>
    </row>
    <row r="348" spans="2:7" ht="12.75">
      <c r="B348" s="14"/>
      <c r="C348" s="13"/>
      <c r="D348" s="13"/>
      <c r="E348" s="14"/>
      <c r="F348" s="14"/>
      <c r="G348" s="14"/>
    </row>
    <row r="349" spans="2:7" ht="12.75">
      <c r="B349" s="14"/>
      <c r="C349" s="13"/>
      <c r="D349" s="13"/>
      <c r="E349" s="14"/>
      <c r="F349" s="14"/>
      <c r="G349" s="14"/>
    </row>
    <row r="350" spans="2:7" ht="12.75">
      <c r="B350" s="14"/>
      <c r="C350" s="13"/>
      <c r="D350" s="13"/>
      <c r="E350" s="14"/>
      <c r="F350" s="14"/>
      <c r="G350" s="14"/>
    </row>
    <row r="351" spans="2:7" ht="12.75">
      <c r="B351" s="14"/>
      <c r="C351" s="13"/>
      <c r="D351" s="13"/>
      <c r="E351" s="14"/>
      <c r="F351" s="14"/>
      <c r="G351" s="14"/>
    </row>
    <row r="352" spans="2:7" ht="12.75">
      <c r="B352" s="14"/>
      <c r="C352" s="13"/>
      <c r="D352" s="13"/>
      <c r="E352" s="14"/>
      <c r="F352" s="14"/>
      <c r="G352" s="14"/>
    </row>
    <row r="353" spans="2:7" ht="12.75">
      <c r="B353" s="14"/>
      <c r="C353" s="13"/>
      <c r="D353" s="13"/>
      <c r="E353" s="14"/>
      <c r="F353" s="14"/>
      <c r="G353" s="14"/>
    </row>
    <row r="354" spans="2:7" ht="12.75">
      <c r="B354" s="14"/>
      <c r="C354" s="15" t="s">
        <v>873</v>
      </c>
      <c r="D354" s="16" t="s">
        <v>874</v>
      </c>
      <c r="E354" s="48">
        <f>E337</f>
        <v>10000</v>
      </c>
      <c r="F354" s="17"/>
      <c r="G354" s="48">
        <f>G337</f>
        <v>10000</v>
      </c>
    </row>
    <row r="355" spans="2:7" ht="12.75">
      <c r="B355" s="14"/>
      <c r="C355" s="15"/>
      <c r="D355" s="18"/>
      <c r="E355" s="4"/>
      <c r="F355" s="4"/>
      <c r="G355" s="5"/>
    </row>
    <row r="356" spans="2:7" ht="12.75">
      <c r="B356" s="14"/>
      <c r="C356" s="15"/>
      <c r="D356" s="18"/>
      <c r="E356" s="19"/>
      <c r="F356" s="19"/>
      <c r="G356" s="20"/>
    </row>
    <row r="357" spans="2:7" ht="12.75">
      <c r="B357" s="14"/>
      <c r="C357" s="15"/>
      <c r="D357" s="18"/>
      <c r="E357" s="19"/>
      <c r="F357" s="19"/>
      <c r="G357" s="20"/>
    </row>
    <row r="358" spans="2:7" ht="12.75">
      <c r="B358" s="14"/>
      <c r="C358" s="15"/>
      <c r="D358" s="18"/>
      <c r="E358" s="19"/>
      <c r="F358" s="19"/>
      <c r="G358" s="20"/>
    </row>
    <row r="359" spans="2:7" ht="12.75">
      <c r="B359" s="14"/>
      <c r="C359" s="15"/>
      <c r="D359" s="18"/>
      <c r="E359" s="19"/>
      <c r="F359" s="19"/>
      <c r="G359" s="20"/>
    </row>
    <row r="360" spans="2:7" ht="12.75">
      <c r="B360" s="14"/>
      <c r="C360" s="15"/>
      <c r="D360" s="18"/>
      <c r="E360" s="19"/>
      <c r="F360" s="19"/>
      <c r="G360" s="20"/>
    </row>
    <row r="361" spans="2:7" ht="12.75">
      <c r="B361" s="14"/>
      <c r="C361" s="15"/>
      <c r="D361" s="18"/>
      <c r="E361" s="22"/>
      <c r="F361" s="22"/>
      <c r="G361" s="23"/>
    </row>
    <row r="362" spans="2:7" ht="12.75">
      <c r="B362" s="14"/>
      <c r="C362" s="15"/>
      <c r="D362" s="18"/>
      <c r="E362" s="22"/>
      <c r="F362" s="22"/>
      <c r="G362" s="23"/>
    </row>
    <row r="363" spans="2:7" ht="12.75">
      <c r="B363" s="35"/>
      <c r="C363" s="13" t="s">
        <v>742</v>
      </c>
      <c r="D363" s="9" t="s">
        <v>92</v>
      </c>
      <c r="E363" s="10"/>
      <c r="F363" s="10"/>
      <c r="G363" s="11"/>
    </row>
    <row r="364" spans="2:7" ht="12.75">
      <c r="B364" s="14"/>
      <c r="C364" s="13" t="s">
        <v>744</v>
      </c>
      <c r="D364" s="9" t="s">
        <v>850</v>
      </c>
      <c r="E364" s="10"/>
      <c r="F364" s="10"/>
      <c r="G364" s="11"/>
    </row>
    <row r="365" spans="2:7" ht="12.75">
      <c r="B365" s="14"/>
      <c r="C365" s="13" t="s">
        <v>746</v>
      </c>
      <c r="D365" s="9" t="s">
        <v>900</v>
      </c>
      <c r="E365" s="10"/>
      <c r="F365" s="10"/>
      <c r="G365" s="11"/>
    </row>
    <row r="366" spans="2:7" ht="12.75">
      <c r="B366" s="14"/>
      <c r="C366" s="13" t="s">
        <v>748</v>
      </c>
      <c r="D366" s="9" t="s">
        <v>901</v>
      </c>
      <c r="E366" s="10"/>
      <c r="F366" s="10"/>
      <c r="G366" s="11"/>
    </row>
    <row r="367" spans="2:7" ht="12.75">
      <c r="B367" s="14"/>
      <c r="C367" s="13" t="s">
        <v>750</v>
      </c>
      <c r="D367" s="9" t="s">
        <v>95</v>
      </c>
      <c r="E367" s="10"/>
      <c r="F367" s="10"/>
      <c r="G367" s="11"/>
    </row>
    <row r="381" spans="3:7" ht="15.75">
      <c r="C381" s="222" t="s">
        <v>56</v>
      </c>
      <c r="D381" s="222"/>
      <c r="E381" s="222"/>
      <c r="F381" s="222"/>
      <c r="G381" s="222"/>
    </row>
    <row r="382" spans="3:7" ht="15.75">
      <c r="C382" s="1"/>
      <c r="D382" s="1"/>
      <c r="E382" s="1"/>
      <c r="F382" s="1"/>
      <c r="G382" s="1"/>
    </row>
    <row r="383" spans="3:7" ht="15.75">
      <c r="C383" s="1"/>
      <c r="D383" s="1"/>
      <c r="E383" s="1"/>
      <c r="F383" s="223" t="s">
        <v>57</v>
      </c>
      <c r="G383" s="223"/>
    </row>
    <row r="384" spans="2:7" ht="12.75">
      <c r="B384" s="14"/>
      <c r="C384" s="2" t="s">
        <v>58</v>
      </c>
      <c r="D384" s="3" t="s">
        <v>59</v>
      </c>
      <c r="E384" s="4"/>
      <c r="F384" s="4"/>
      <c r="G384" s="5"/>
    </row>
    <row r="385" spans="2:7" ht="12.75">
      <c r="B385" s="14"/>
      <c r="C385" s="130">
        <v>2184</v>
      </c>
      <c r="D385" s="6" t="s">
        <v>112</v>
      </c>
      <c r="E385" s="7"/>
      <c r="F385" s="7"/>
      <c r="G385" s="8"/>
    </row>
    <row r="386" spans="2:7" ht="12.75">
      <c r="B386" s="14"/>
      <c r="C386" s="2" t="s">
        <v>61</v>
      </c>
      <c r="D386" s="9"/>
      <c r="E386" s="10"/>
      <c r="F386" s="10"/>
      <c r="G386" s="11"/>
    </row>
    <row r="387" spans="2:7" ht="12.75">
      <c r="B387" s="14"/>
      <c r="C387" s="12" t="s">
        <v>62</v>
      </c>
      <c r="D387" s="12" t="s">
        <v>865</v>
      </c>
      <c r="E387" s="12" t="s">
        <v>866</v>
      </c>
      <c r="F387" s="12" t="s">
        <v>867</v>
      </c>
      <c r="G387" s="12" t="s">
        <v>868</v>
      </c>
    </row>
    <row r="388" spans="2:7" ht="12.75">
      <c r="B388" s="14"/>
      <c r="C388" s="15" t="s">
        <v>882</v>
      </c>
      <c r="D388" s="15" t="s">
        <v>869</v>
      </c>
      <c r="E388" s="35">
        <f>E389</f>
        <v>1000</v>
      </c>
      <c r="F388" s="14"/>
      <c r="G388" s="35">
        <f>G389</f>
        <v>1000</v>
      </c>
    </row>
    <row r="389" spans="2:7" ht="12.75">
      <c r="B389" s="14"/>
      <c r="C389" s="15" t="s">
        <v>887</v>
      </c>
      <c r="D389" s="15" t="s">
        <v>872</v>
      </c>
      <c r="E389" s="35">
        <f>E390</f>
        <v>1000</v>
      </c>
      <c r="F389" s="14"/>
      <c r="G389" s="35">
        <f>G390</f>
        <v>1000</v>
      </c>
    </row>
    <row r="390" spans="2:7" ht="12.75">
      <c r="B390" s="14"/>
      <c r="C390" s="15" t="s">
        <v>892</v>
      </c>
      <c r="D390" s="15" t="s">
        <v>875</v>
      </c>
      <c r="E390" s="35">
        <f>E391+E392</f>
        <v>1000</v>
      </c>
      <c r="F390" s="14"/>
      <c r="G390" s="35">
        <f>G391+G392</f>
        <v>1000</v>
      </c>
    </row>
    <row r="391" spans="2:7" ht="12.75">
      <c r="B391" s="14"/>
      <c r="C391" s="47" t="s">
        <v>894</v>
      </c>
      <c r="D391" s="47" t="s">
        <v>876</v>
      </c>
      <c r="E391" s="60">
        <v>500</v>
      </c>
      <c r="F391" s="60"/>
      <c r="G391" s="60">
        <v>500</v>
      </c>
    </row>
    <row r="392" spans="2:7" ht="12.75">
      <c r="B392" s="14"/>
      <c r="C392" s="13" t="s">
        <v>898</v>
      </c>
      <c r="D392" s="13" t="s">
        <v>213</v>
      </c>
      <c r="E392" s="14">
        <v>500</v>
      </c>
      <c r="F392" s="14"/>
      <c r="G392" s="14">
        <v>500</v>
      </c>
    </row>
    <row r="393" spans="2:7" ht="12.75">
      <c r="B393" s="14"/>
      <c r="C393" s="15" t="s">
        <v>216</v>
      </c>
      <c r="D393" s="15" t="s">
        <v>751</v>
      </c>
      <c r="E393" s="35">
        <f>E394</f>
        <v>2500</v>
      </c>
      <c r="F393" s="14"/>
      <c r="G393" s="35">
        <f>G394</f>
        <v>2500</v>
      </c>
    </row>
    <row r="394" spans="2:7" ht="12.75">
      <c r="B394" s="14"/>
      <c r="C394" s="15" t="s">
        <v>217</v>
      </c>
      <c r="D394" s="15" t="s">
        <v>752</v>
      </c>
      <c r="E394" s="35">
        <f>E395</f>
        <v>2500</v>
      </c>
      <c r="F394" s="14"/>
      <c r="G394" s="35">
        <f>G395</f>
        <v>2500</v>
      </c>
    </row>
    <row r="395" spans="2:7" ht="12.75">
      <c r="B395" s="14"/>
      <c r="C395" s="15" t="s">
        <v>218</v>
      </c>
      <c r="D395" s="15" t="s">
        <v>875</v>
      </c>
      <c r="E395" s="35">
        <f>E396+E397</f>
        <v>2500</v>
      </c>
      <c r="F395" s="14"/>
      <c r="G395" s="35">
        <f>G396+G397</f>
        <v>2500</v>
      </c>
    </row>
    <row r="396" spans="2:7" ht="12.75">
      <c r="B396" s="14"/>
      <c r="C396" s="47" t="s">
        <v>52</v>
      </c>
      <c r="D396" s="47" t="s">
        <v>821</v>
      </c>
      <c r="E396" s="60">
        <v>1000</v>
      </c>
      <c r="F396" s="60"/>
      <c r="G396" s="60">
        <v>1000</v>
      </c>
    </row>
    <row r="397" spans="2:7" ht="12.75">
      <c r="B397" s="14"/>
      <c r="C397" s="13" t="s">
        <v>903</v>
      </c>
      <c r="D397" s="13" t="s">
        <v>825</v>
      </c>
      <c r="E397" s="14">
        <v>1500</v>
      </c>
      <c r="F397" s="14"/>
      <c r="G397" s="14">
        <v>1500</v>
      </c>
    </row>
    <row r="398" spans="2:7" ht="12.75">
      <c r="B398" s="14"/>
      <c r="C398" s="13"/>
      <c r="D398" s="13"/>
      <c r="E398" s="14"/>
      <c r="F398" s="14"/>
      <c r="G398" s="14"/>
    </row>
    <row r="399" spans="2:7" ht="12.75">
      <c r="B399" s="14"/>
      <c r="C399" s="13"/>
      <c r="D399" s="13"/>
      <c r="E399" s="14"/>
      <c r="F399" s="14"/>
      <c r="G399" s="14"/>
    </row>
    <row r="400" spans="2:7" ht="12.75">
      <c r="B400" s="14"/>
      <c r="C400" s="13"/>
      <c r="D400" s="13"/>
      <c r="E400" s="14"/>
      <c r="F400" s="14"/>
      <c r="G400" s="14"/>
    </row>
    <row r="401" spans="2:7" ht="12.75">
      <c r="B401" s="14"/>
      <c r="C401" s="13"/>
      <c r="D401" s="13"/>
      <c r="E401" s="14"/>
      <c r="F401" s="14"/>
      <c r="G401" s="14"/>
    </row>
    <row r="402" spans="2:7" ht="12.75">
      <c r="B402" s="14"/>
      <c r="C402" s="13"/>
      <c r="D402" s="13"/>
      <c r="E402" s="14"/>
      <c r="F402" s="14"/>
      <c r="G402" s="14"/>
    </row>
    <row r="403" spans="2:7" ht="12.75">
      <c r="B403" s="14"/>
      <c r="C403" s="13"/>
      <c r="D403" s="13"/>
      <c r="E403" s="14"/>
      <c r="F403" s="14"/>
      <c r="G403" s="14"/>
    </row>
    <row r="404" spans="2:7" ht="12.75">
      <c r="B404" s="14"/>
      <c r="C404" s="13"/>
      <c r="D404" s="13"/>
      <c r="E404" s="14"/>
      <c r="F404" s="14"/>
      <c r="G404" s="14"/>
    </row>
    <row r="405" spans="2:7" ht="12.75">
      <c r="B405" s="14"/>
      <c r="C405" s="13"/>
      <c r="D405" s="13"/>
      <c r="E405" s="14"/>
      <c r="F405" s="14"/>
      <c r="G405" s="14"/>
    </row>
    <row r="406" spans="2:7" ht="12.75">
      <c r="B406" s="14"/>
      <c r="C406" s="13"/>
      <c r="D406" s="13"/>
      <c r="E406" s="14"/>
      <c r="F406" s="14"/>
      <c r="G406" s="14"/>
    </row>
    <row r="407" spans="2:7" ht="12.75">
      <c r="B407" s="14"/>
      <c r="C407" s="15" t="s">
        <v>873</v>
      </c>
      <c r="D407" s="16" t="s">
        <v>874</v>
      </c>
      <c r="E407" s="48">
        <f>E388+E393</f>
        <v>3500</v>
      </c>
      <c r="F407" s="48">
        <f>F388+F393</f>
        <v>0</v>
      </c>
      <c r="G407" s="48">
        <f>G388+G393</f>
        <v>3500</v>
      </c>
    </row>
    <row r="408" spans="2:7" ht="12.75">
      <c r="B408" s="14"/>
      <c r="C408" s="15"/>
      <c r="D408" s="18"/>
      <c r="E408" s="4"/>
      <c r="F408" s="4"/>
      <c r="G408" s="5"/>
    </row>
    <row r="409" spans="2:7" ht="12.75">
      <c r="B409" s="14"/>
      <c r="C409" s="15"/>
      <c r="D409" s="18"/>
      <c r="E409" s="19"/>
      <c r="F409" s="19"/>
      <c r="G409" s="20"/>
    </row>
    <row r="410" spans="2:7" ht="12.75">
      <c r="B410" s="14"/>
      <c r="C410" s="15"/>
      <c r="D410" s="18"/>
      <c r="E410" s="19"/>
      <c r="F410" s="19"/>
      <c r="G410" s="20"/>
    </row>
    <row r="411" spans="2:7" ht="12.75">
      <c r="B411" s="14"/>
      <c r="C411" s="15"/>
      <c r="D411" s="18"/>
      <c r="E411" s="19"/>
      <c r="F411" s="19"/>
      <c r="G411" s="20"/>
    </row>
    <row r="412" spans="2:7" ht="12.75">
      <c r="B412" s="14"/>
      <c r="C412" s="15"/>
      <c r="D412" s="18"/>
      <c r="E412" s="19"/>
      <c r="F412" s="19"/>
      <c r="G412" s="20"/>
    </row>
    <row r="413" spans="2:7" ht="12.75">
      <c r="B413" s="14"/>
      <c r="C413" s="15"/>
      <c r="D413" s="18"/>
      <c r="E413" s="19"/>
      <c r="F413" s="19"/>
      <c r="G413" s="20"/>
    </row>
    <row r="414" spans="2:7" ht="12.75">
      <c r="B414" s="14"/>
      <c r="C414" s="13"/>
      <c r="D414" s="21"/>
      <c r="E414" s="22"/>
      <c r="F414" s="22"/>
      <c r="G414" s="23"/>
    </row>
    <row r="415" spans="2:7" ht="12.75">
      <c r="B415" s="14"/>
      <c r="C415" s="15"/>
      <c r="D415" s="21"/>
      <c r="E415" s="22"/>
      <c r="F415" s="22"/>
      <c r="G415" s="23"/>
    </row>
    <row r="416" spans="2:7" ht="12.75">
      <c r="B416" s="35"/>
      <c r="C416" s="15"/>
      <c r="D416" s="21"/>
      <c r="E416" s="22"/>
      <c r="F416" s="22"/>
      <c r="G416" s="23"/>
    </row>
    <row r="417" spans="2:7" ht="12.75">
      <c r="B417" s="14"/>
      <c r="C417" s="13" t="s">
        <v>742</v>
      </c>
      <c r="D417" s="9" t="s">
        <v>92</v>
      </c>
      <c r="E417" s="10"/>
      <c r="F417" s="10"/>
      <c r="G417" s="11"/>
    </row>
    <row r="418" spans="2:7" ht="12.75">
      <c r="B418" s="14"/>
      <c r="C418" s="13" t="s">
        <v>744</v>
      </c>
      <c r="D418" s="9" t="s">
        <v>850</v>
      </c>
      <c r="E418" s="10"/>
      <c r="F418" s="10"/>
      <c r="G418" s="11"/>
    </row>
    <row r="419" spans="2:7" ht="12.75">
      <c r="B419" s="14"/>
      <c r="C419" s="13" t="s">
        <v>746</v>
      </c>
      <c r="D419" s="9" t="s">
        <v>900</v>
      </c>
      <c r="E419" s="10"/>
      <c r="F419" s="10"/>
      <c r="G419" s="11"/>
    </row>
    <row r="420" spans="2:7" ht="12.75">
      <c r="B420" s="14"/>
      <c r="C420" s="13" t="s">
        <v>748</v>
      </c>
      <c r="D420" s="9" t="s">
        <v>901</v>
      </c>
      <c r="E420" s="10"/>
      <c r="F420" s="10"/>
      <c r="G420" s="11"/>
    </row>
    <row r="421" spans="2:7" ht="12.75">
      <c r="B421" s="14"/>
      <c r="C421" s="13" t="s">
        <v>750</v>
      </c>
      <c r="D421" s="9" t="s">
        <v>113</v>
      </c>
      <c r="E421" s="10"/>
      <c r="F421" s="10"/>
      <c r="G421" s="11"/>
    </row>
    <row r="427" spans="3:7" ht="15.75">
      <c r="C427" s="222" t="s">
        <v>56</v>
      </c>
      <c r="D427" s="222"/>
      <c r="E427" s="222"/>
      <c r="F427" s="222"/>
      <c r="G427" s="222"/>
    </row>
    <row r="428" spans="3:7" ht="15.75">
      <c r="C428" s="1"/>
      <c r="D428" s="1"/>
      <c r="E428" s="1"/>
      <c r="F428" s="1"/>
      <c r="G428" s="1"/>
    </row>
    <row r="429" spans="3:7" ht="15.75">
      <c r="C429" s="1"/>
      <c r="D429" s="1"/>
      <c r="E429" s="1"/>
      <c r="F429" s="223" t="s">
        <v>57</v>
      </c>
      <c r="G429" s="223"/>
    </row>
    <row r="430" spans="2:7" ht="12.75">
      <c r="B430" s="14"/>
      <c r="C430" s="2" t="s">
        <v>58</v>
      </c>
      <c r="D430" s="3" t="s">
        <v>59</v>
      </c>
      <c r="E430" s="4"/>
      <c r="F430" s="4"/>
      <c r="G430" s="5"/>
    </row>
    <row r="431" spans="2:7" ht="12.75">
      <c r="B431" s="14"/>
      <c r="C431" s="130">
        <v>1143</v>
      </c>
      <c r="D431" s="6" t="s">
        <v>114</v>
      </c>
      <c r="E431" s="7"/>
      <c r="F431" s="7"/>
      <c r="G431" s="8"/>
    </row>
    <row r="432" spans="2:7" ht="12.75">
      <c r="B432" s="14"/>
      <c r="C432" s="2" t="s">
        <v>61</v>
      </c>
      <c r="D432" s="9"/>
      <c r="E432" s="10"/>
      <c r="F432" s="10"/>
      <c r="G432" s="11"/>
    </row>
    <row r="433" spans="2:7" ht="12.75">
      <c r="B433" s="14"/>
      <c r="C433" s="12" t="s">
        <v>62</v>
      </c>
      <c r="D433" s="12" t="s">
        <v>865</v>
      </c>
      <c r="E433" s="12" t="s">
        <v>866</v>
      </c>
      <c r="F433" s="12" t="s">
        <v>867</v>
      </c>
      <c r="G433" s="12" t="s">
        <v>868</v>
      </c>
    </row>
    <row r="434" spans="2:7" ht="12.75">
      <c r="B434" s="14"/>
      <c r="C434" s="15" t="s">
        <v>882</v>
      </c>
      <c r="D434" s="15" t="s">
        <v>869</v>
      </c>
      <c r="E434" s="35">
        <f>E435</f>
        <v>8000</v>
      </c>
      <c r="F434" s="14"/>
      <c r="G434" s="35">
        <f>G435</f>
        <v>8000</v>
      </c>
    </row>
    <row r="435" spans="2:7" ht="12.75">
      <c r="B435" s="14"/>
      <c r="C435" s="15" t="s">
        <v>887</v>
      </c>
      <c r="D435" s="15" t="s">
        <v>872</v>
      </c>
      <c r="E435" s="35">
        <f>E436</f>
        <v>8000</v>
      </c>
      <c r="F435" s="14"/>
      <c r="G435" s="35">
        <f>G436</f>
        <v>8000</v>
      </c>
    </row>
    <row r="436" spans="2:7" ht="12.75">
      <c r="B436" s="14"/>
      <c r="C436" s="15" t="s">
        <v>892</v>
      </c>
      <c r="D436" s="15" t="s">
        <v>875</v>
      </c>
      <c r="E436" s="35">
        <f>E437</f>
        <v>8000</v>
      </c>
      <c r="F436" s="14"/>
      <c r="G436" s="35">
        <f>G437</f>
        <v>8000</v>
      </c>
    </row>
    <row r="437" spans="2:7" ht="12.75">
      <c r="B437" s="14"/>
      <c r="C437" s="47" t="s">
        <v>898</v>
      </c>
      <c r="D437" s="47" t="s">
        <v>213</v>
      </c>
      <c r="E437" s="60">
        <v>8000</v>
      </c>
      <c r="F437" s="60"/>
      <c r="G437" s="60">
        <v>8000</v>
      </c>
    </row>
    <row r="438" spans="2:7" ht="12.75">
      <c r="B438" s="14"/>
      <c r="C438" s="13"/>
      <c r="D438" s="13"/>
      <c r="E438" s="14"/>
      <c r="F438" s="14"/>
      <c r="G438" s="14"/>
    </row>
    <row r="439" spans="2:7" ht="12.75">
      <c r="B439" s="14"/>
      <c r="C439" s="13"/>
      <c r="D439" s="13"/>
      <c r="E439" s="14"/>
      <c r="F439" s="14"/>
      <c r="G439" s="14"/>
    </row>
    <row r="440" spans="2:7" ht="12.75">
      <c r="B440" s="14"/>
      <c r="C440" s="13"/>
      <c r="D440" s="13"/>
      <c r="E440" s="14"/>
      <c r="F440" s="14"/>
      <c r="G440" s="14"/>
    </row>
    <row r="441" spans="2:7" ht="12.75">
      <c r="B441" s="14"/>
      <c r="C441" s="13"/>
      <c r="D441" s="13"/>
      <c r="E441" s="14"/>
      <c r="F441" s="14"/>
      <c r="G441" s="14"/>
    </row>
    <row r="442" spans="2:7" ht="12.75">
      <c r="B442" s="14"/>
      <c r="C442" s="13"/>
      <c r="D442" s="13"/>
      <c r="E442" s="14"/>
      <c r="F442" s="14"/>
      <c r="G442" s="14"/>
    </row>
    <row r="443" spans="2:7" ht="12.75">
      <c r="B443" s="14"/>
      <c r="C443" s="13"/>
      <c r="D443" s="13"/>
      <c r="E443" s="14"/>
      <c r="F443" s="14"/>
      <c r="G443" s="14"/>
    </row>
    <row r="444" spans="2:7" ht="12.75">
      <c r="B444" s="14"/>
      <c r="C444" s="13"/>
      <c r="D444" s="13"/>
      <c r="E444" s="14"/>
      <c r="F444" s="14"/>
      <c r="G444" s="14"/>
    </row>
    <row r="445" spans="2:7" ht="12.75">
      <c r="B445" s="14"/>
      <c r="C445" s="13"/>
      <c r="D445" s="13"/>
      <c r="E445" s="14"/>
      <c r="F445" s="14"/>
      <c r="G445" s="14"/>
    </row>
    <row r="446" spans="2:7" ht="12.75">
      <c r="B446" s="14"/>
      <c r="C446" s="13"/>
      <c r="D446" s="13"/>
      <c r="E446" s="14"/>
      <c r="F446" s="14"/>
      <c r="G446" s="14"/>
    </row>
    <row r="447" spans="2:7" ht="12.75">
      <c r="B447" s="14"/>
      <c r="C447" s="13"/>
      <c r="D447" s="13"/>
      <c r="E447" s="14"/>
      <c r="F447" s="14"/>
      <c r="G447" s="14"/>
    </row>
    <row r="448" spans="2:7" ht="12.75">
      <c r="B448" s="14"/>
      <c r="C448" s="13"/>
      <c r="D448" s="13"/>
      <c r="E448" s="14"/>
      <c r="F448" s="14"/>
      <c r="G448" s="14"/>
    </row>
    <row r="449" spans="2:7" ht="12.75">
      <c r="B449" s="14"/>
      <c r="C449" s="13"/>
      <c r="D449" s="13"/>
      <c r="E449" s="14"/>
      <c r="F449" s="14"/>
      <c r="G449" s="14"/>
    </row>
    <row r="450" spans="2:7" ht="12.75">
      <c r="B450" s="14"/>
      <c r="C450" s="13"/>
      <c r="D450" s="13"/>
      <c r="E450" s="14"/>
      <c r="F450" s="14"/>
      <c r="G450" s="14"/>
    </row>
    <row r="451" spans="2:7" ht="12.75">
      <c r="B451" s="14"/>
      <c r="C451" s="13"/>
      <c r="D451" s="13"/>
      <c r="E451" s="14"/>
      <c r="F451" s="14"/>
      <c r="G451" s="14"/>
    </row>
    <row r="452" spans="2:7" ht="12.75">
      <c r="B452" s="14"/>
      <c r="C452" s="13"/>
      <c r="D452" s="13"/>
      <c r="E452" s="14"/>
      <c r="F452" s="14"/>
      <c r="G452" s="14"/>
    </row>
    <row r="453" spans="2:7" ht="12.75">
      <c r="B453" s="14"/>
      <c r="C453" s="13"/>
      <c r="D453" s="13"/>
      <c r="E453" s="14"/>
      <c r="F453" s="14"/>
      <c r="G453" s="14"/>
    </row>
    <row r="454" spans="2:7" ht="12.75">
      <c r="B454" s="14"/>
      <c r="C454" s="15" t="s">
        <v>873</v>
      </c>
      <c r="D454" s="16" t="s">
        <v>874</v>
      </c>
      <c r="E454" s="48">
        <f>E434</f>
        <v>8000</v>
      </c>
      <c r="F454" s="17"/>
      <c r="G454" s="48">
        <f>G434</f>
        <v>8000</v>
      </c>
    </row>
    <row r="455" spans="2:7" ht="12.75">
      <c r="B455" s="14"/>
      <c r="C455" s="15"/>
      <c r="D455" s="18"/>
      <c r="E455" s="4"/>
      <c r="F455" s="4"/>
      <c r="G455" s="5"/>
    </row>
    <row r="456" spans="2:7" ht="12.75">
      <c r="B456" s="14"/>
      <c r="C456" s="15"/>
      <c r="D456" s="18"/>
      <c r="E456" s="19"/>
      <c r="F456" s="19"/>
      <c r="G456" s="20"/>
    </row>
    <row r="457" spans="2:7" ht="12.75">
      <c r="B457" s="14"/>
      <c r="C457" s="15"/>
      <c r="D457" s="18"/>
      <c r="E457" s="19"/>
      <c r="F457" s="19"/>
      <c r="G457" s="20"/>
    </row>
    <row r="458" spans="2:7" ht="12.75">
      <c r="B458" s="14"/>
      <c r="C458" s="15"/>
      <c r="D458" s="18"/>
      <c r="E458" s="19"/>
      <c r="F458" s="19"/>
      <c r="G458" s="20"/>
    </row>
    <row r="459" spans="2:7" ht="12.75">
      <c r="B459" s="14"/>
      <c r="C459" s="15"/>
      <c r="D459" s="18"/>
      <c r="E459" s="19"/>
      <c r="F459" s="19"/>
      <c r="G459" s="20"/>
    </row>
    <row r="460" spans="2:7" ht="12.75">
      <c r="B460" s="14"/>
      <c r="C460" s="15"/>
      <c r="D460" s="18"/>
      <c r="E460" s="19"/>
      <c r="F460" s="19"/>
      <c r="G460" s="20"/>
    </row>
    <row r="461" spans="2:7" ht="12.75">
      <c r="B461" s="14"/>
      <c r="C461" s="13"/>
      <c r="D461" s="21"/>
      <c r="E461" s="22"/>
      <c r="F461" s="22"/>
      <c r="G461" s="23"/>
    </row>
    <row r="462" spans="2:7" ht="12.75">
      <c r="B462" s="14"/>
      <c r="C462" s="15"/>
      <c r="D462" s="21"/>
      <c r="E462" s="22"/>
      <c r="F462" s="22"/>
      <c r="G462" s="23"/>
    </row>
    <row r="463" spans="2:7" ht="12.75">
      <c r="B463" s="35"/>
      <c r="C463" s="15"/>
      <c r="D463" s="21"/>
      <c r="E463" s="22"/>
      <c r="F463" s="22"/>
      <c r="G463" s="23"/>
    </row>
    <row r="464" spans="2:7" ht="12.75">
      <c r="B464" s="14"/>
      <c r="C464" s="13" t="s">
        <v>742</v>
      </c>
      <c r="D464" s="9" t="s">
        <v>92</v>
      </c>
      <c r="E464" s="10"/>
      <c r="F464" s="10"/>
      <c r="G464" s="11"/>
    </row>
    <row r="465" spans="2:7" ht="12.75">
      <c r="B465" s="14"/>
      <c r="C465" s="13" t="s">
        <v>744</v>
      </c>
      <c r="D465" s="9" t="s">
        <v>850</v>
      </c>
      <c r="E465" s="10"/>
      <c r="F465" s="10"/>
      <c r="G465" s="11"/>
    </row>
    <row r="466" spans="2:7" ht="12.75">
      <c r="B466" s="14"/>
      <c r="C466" s="13" t="s">
        <v>746</v>
      </c>
      <c r="D466" s="9" t="s">
        <v>900</v>
      </c>
      <c r="E466" s="10"/>
      <c r="F466" s="10"/>
      <c r="G466" s="11"/>
    </row>
    <row r="467" spans="2:7" ht="12.75">
      <c r="B467" s="14"/>
      <c r="C467" s="13" t="s">
        <v>748</v>
      </c>
      <c r="D467" s="9" t="s">
        <v>901</v>
      </c>
      <c r="E467" s="10"/>
      <c r="F467" s="10"/>
      <c r="G467" s="11"/>
    </row>
    <row r="468" spans="2:7" ht="12.75">
      <c r="B468" s="14"/>
      <c r="C468" s="13" t="s">
        <v>750</v>
      </c>
      <c r="D468" s="9" t="s">
        <v>113</v>
      </c>
      <c r="E468" s="10"/>
      <c r="F468" s="10"/>
      <c r="G468" s="11"/>
    </row>
  </sheetData>
  <sheetProtection/>
  <mergeCells count="20">
    <mergeCell ref="C427:G427"/>
    <mergeCell ref="F429:G429"/>
    <mergeCell ref="C381:G381"/>
    <mergeCell ref="F383:G383"/>
    <mergeCell ref="C145:G145"/>
    <mergeCell ref="F147:G147"/>
    <mergeCell ref="C331:G331"/>
    <mergeCell ref="F332:G332"/>
    <mergeCell ref="F240:G240"/>
    <mergeCell ref="F194:G194"/>
    <mergeCell ref="C286:G286"/>
    <mergeCell ref="F287:G287"/>
    <mergeCell ref="C192:G192"/>
    <mergeCell ref="C238:G238"/>
    <mergeCell ref="C1:G1"/>
    <mergeCell ref="F97:G97"/>
    <mergeCell ref="F2:G2"/>
    <mergeCell ref="C49:G49"/>
    <mergeCell ref="F50:G50"/>
    <mergeCell ref="C95:G95"/>
  </mergeCells>
  <printOptions horizontalCentered="1" verticalCentered="1"/>
  <pageMargins left="0.3937007874015748" right="0.5905511811023623" top="0.5118110236220472" bottom="0.5905511811023623" header="0.35433070866141736" footer="0.5118110236220472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G654"/>
  <sheetViews>
    <sheetView showGridLines="0" zoomScale="75" zoomScaleNormal="75" zoomScalePageLayoutView="0" workbookViewId="0" topLeftCell="C22">
      <selection activeCell="F46" sqref="F46"/>
    </sheetView>
  </sheetViews>
  <sheetFormatPr defaultColWidth="9.140625" defaultRowHeight="12.75"/>
  <cols>
    <col min="1" max="1" width="0.9921875" style="0" hidden="1" customWidth="1"/>
    <col min="2" max="2" width="15.28125" style="0" customWidth="1"/>
    <col min="3" max="3" width="23.28125" style="0" customWidth="1"/>
    <col min="4" max="4" width="52.28125" style="0" customWidth="1"/>
    <col min="5" max="5" width="18.140625" style="0" customWidth="1"/>
    <col min="6" max="6" width="17.421875" style="0" customWidth="1"/>
    <col min="7" max="7" width="21.7109375" style="0" customWidth="1"/>
  </cols>
  <sheetData>
    <row r="1" spans="3:7" ht="15.75">
      <c r="C1" s="222" t="s">
        <v>56</v>
      </c>
      <c r="D1" s="222"/>
      <c r="E1" s="222"/>
      <c r="F1" s="222"/>
      <c r="G1" s="222"/>
    </row>
    <row r="2" spans="3:7" ht="15.75">
      <c r="C2" s="1"/>
      <c r="D2" s="1"/>
      <c r="E2" s="1"/>
      <c r="F2" s="223" t="s">
        <v>57</v>
      </c>
      <c r="G2" s="223"/>
    </row>
    <row r="3" spans="2:7" ht="12.75">
      <c r="B3" s="14"/>
      <c r="C3" s="2" t="s">
        <v>58</v>
      </c>
      <c r="D3" s="3" t="s">
        <v>59</v>
      </c>
      <c r="E3" s="4"/>
      <c r="F3" s="4"/>
      <c r="G3" s="5"/>
    </row>
    <row r="4" spans="2:7" ht="12.75">
      <c r="B4" s="14"/>
      <c r="C4" s="140" t="s">
        <v>187</v>
      </c>
      <c r="D4" s="6" t="s">
        <v>186</v>
      </c>
      <c r="E4" s="7"/>
      <c r="F4" s="7"/>
      <c r="G4" s="8"/>
    </row>
    <row r="5" spans="2:7" ht="12.75">
      <c r="B5" s="14"/>
      <c r="C5" s="2" t="s">
        <v>61</v>
      </c>
      <c r="D5" s="9"/>
      <c r="E5" s="10"/>
      <c r="F5" s="10"/>
      <c r="G5" s="11"/>
    </row>
    <row r="6" spans="2:7" ht="12.75">
      <c r="B6" s="14"/>
      <c r="C6" s="12" t="s">
        <v>62</v>
      </c>
      <c r="D6" s="12" t="s">
        <v>865</v>
      </c>
      <c r="E6" s="12" t="s">
        <v>866</v>
      </c>
      <c r="F6" s="12" t="s">
        <v>867</v>
      </c>
      <c r="G6" s="12" t="s">
        <v>868</v>
      </c>
    </row>
    <row r="7" spans="2:7" ht="18">
      <c r="B7" s="14"/>
      <c r="C7" s="15" t="s">
        <v>882</v>
      </c>
      <c r="D7" s="15" t="s">
        <v>869</v>
      </c>
      <c r="E7" s="52">
        <f>E8</f>
        <v>9200</v>
      </c>
      <c r="F7" s="14"/>
      <c r="G7" s="52">
        <f>G8</f>
        <v>9200</v>
      </c>
    </row>
    <row r="8" spans="2:7" ht="15.75">
      <c r="B8" s="14"/>
      <c r="C8" s="15" t="s">
        <v>197</v>
      </c>
      <c r="D8" s="15" t="s">
        <v>852</v>
      </c>
      <c r="E8" s="50">
        <f>E9</f>
        <v>9200</v>
      </c>
      <c r="F8" s="14"/>
      <c r="G8" s="50">
        <f>G9</f>
        <v>9200</v>
      </c>
    </row>
    <row r="9" spans="2:7" ht="12.75">
      <c r="B9" s="14"/>
      <c r="C9" s="15" t="s">
        <v>198</v>
      </c>
      <c r="D9" s="15" t="s">
        <v>875</v>
      </c>
      <c r="E9" s="35">
        <f>E10+E11</f>
        <v>9200</v>
      </c>
      <c r="F9" s="14"/>
      <c r="G9" s="35">
        <f>G10+G11</f>
        <v>9200</v>
      </c>
    </row>
    <row r="10" spans="2:7" ht="12.75">
      <c r="B10" s="14"/>
      <c r="C10" s="47" t="s">
        <v>199</v>
      </c>
      <c r="D10" s="47" t="s">
        <v>853</v>
      </c>
      <c r="E10" s="60">
        <v>7000</v>
      </c>
      <c r="F10" s="14"/>
      <c r="G10" s="60">
        <v>7000</v>
      </c>
    </row>
    <row r="11" spans="2:7" ht="12.75">
      <c r="B11" s="14"/>
      <c r="C11" s="47" t="s">
        <v>200</v>
      </c>
      <c r="D11" s="47" t="s">
        <v>854</v>
      </c>
      <c r="E11" s="14">
        <v>2200</v>
      </c>
      <c r="F11" s="14"/>
      <c r="G11" s="14">
        <v>2200</v>
      </c>
    </row>
    <row r="12" spans="2:7" ht="18">
      <c r="B12" s="14"/>
      <c r="C12" s="15" t="s">
        <v>216</v>
      </c>
      <c r="D12" s="15" t="s">
        <v>751</v>
      </c>
      <c r="E12" s="52">
        <f>E13</f>
        <v>29000</v>
      </c>
      <c r="F12" s="14"/>
      <c r="G12" s="52">
        <f>G13</f>
        <v>29000</v>
      </c>
    </row>
    <row r="13" spans="2:7" ht="15.75">
      <c r="B13" s="14"/>
      <c r="C13" s="15" t="s">
        <v>84</v>
      </c>
      <c r="D13" s="15" t="s">
        <v>68</v>
      </c>
      <c r="E13" s="50">
        <f>E14</f>
        <v>29000</v>
      </c>
      <c r="F13" s="14"/>
      <c r="G13" s="50">
        <f>G14</f>
        <v>29000</v>
      </c>
    </row>
    <row r="14" spans="2:7" ht="12.75">
      <c r="B14" s="14"/>
      <c r="C14" s="15" t="s">
        <v>194</v>
      </c>
      <c r="D14" s="15" t="s">
        <v>875</v>
      </c>
      <c r="E14" s="35">
        <f>E15</f>
        <v>29000</v>
      </c>
      <c r="F14" s="14"/>
      <c r="G14" s="35">
        <f>G15</f>
        <v>29000</v>
      </c>
    </row>
    <row r="15" spans="2:7" ht="12.75">
      <c r="B15" s="14"/>
      <c r="C15" s="47" t="s">
        <v>195</v>
      </c>
      <c r="D15" s="47" t="s">
        <v>196</v>
      </c>
      <c r="E15" s="60">
        <v>29000</v>
      </c>
      <c r="F15" s="14"/>
      <c r="G15" s="60">
        <v>29000</v>
      </c>
    </row>
    <row r="16" spans="2:7" ht="12.75">
      <c r="B16" s="14"/>
      <c r="C16" s="13"/>
      <c r="D16" s="13"/>
      <c r="E16" s="14"/>
      <c r="F16" s="14"/>
      <c r="G16" s="14"/>
    </row>
    <row r="17" spans="2:7" ht="12.75">
      <c r="B17" s="14"/>
      <c r="C17" s="13"/>
      <c r="D17" s="13"/>
      <c r="E17" s="14"/>
      <c r="F17" s="14"/>
      <c r="G17" s="14"/>
    </row>
    <row r="18" spans="2:7" ht="12.75">
      <c r="B18" s="14"/>
      <c r="C18" s="13"/>
      <c r="D18" s="13"/>
      <c r="E18" s="14"/>
      <c r="F18" s="14"/>
      <c r="G18" s="14"/>
    </row>
    <row r="19" spans="2:7" ht="12.75">
      <c r="B19" s="14"/>
      <c r="C19" s="13"/>
      <c r="D19" s="78" t="s">
        <v>672</v>
      </c>
      <c r="E19" s="14"/>
      <c r="F19" s="14"/>
      <c r="G19" s="14"/>
    </row>
    <row r="20" spans="2:7" ht="12.75">
      <c r="B20" s="14"/>
      <c r="C20" s="13"/>
      <c r="D20" s="13"/>
      <c r="E20" s="14"/>
      <c r="F20" s="14"/>
      <c r="G20" s="14"/>
    </row>
    <row r="21" spans="2:7" ht="12.75">
      <c r="B21" s="14"/>
      <c r="C21" s="13"/>
      <c r="D21" s="13"/>
      <c r="E21" s="14"/>
      <c r="F21" s="14"/>
      <c r="G21" s="14"/>
    </row>
    <row r="22" spans="2:7" ht="12.75">
      <c r="B22" s="14"/>
      <c r="C22" s="13"/>
      <c r="D22" s="13"/>
      <c r="E22" s="14"/>
      <c r="F22" s="14"/>
      <c r="G22" s="14"/>
    </row>
    <row r="23" spans="2:7" ht="12.75">
      <c r="B23" s="14"/>
      <c r="C23" s="13"/>
      <c r="D23" s="13"/>
      <c r="E23" s="14"/>
      <c r="F23" s="14"/>
      <c r="G23" s="14"/>
    </row>
    <row r="24" spans="2:7" ht="12.75">
      <c r="B24" s="14"/>
      <c r="C24" s="13"/>
      <c r="D24" s="13"/>
      <c r="E24" s="14"/>
      <c r="F24" s="14"/>
      <c r="G24" s="14"/>
    </row>
    <row r="25" spans="2:7" ht="12.75">
      <c r="B25" s="14"/>
      <c r="C25" s="15" t="s">
        <v>873</v>
      </c>
      <c r="D25" s="16" t="s">
        <v>874</v>
      </c>
      <c r="E25" s="48">
        <f>E7+E12</f>
        <v>38200</v>
      </c>
      <c r="F25" s="17"/>
      <c r="G25" s="48">
        <f>G7+G12</f>
        <v>38200</v>
      </c>
    </row>
    <row r="26" spans="2:7" ht="12.75">
      <c r="B26" s="14"/>
      <c r="C26" s="15"/>
      <c r="D26" s="18"/>
      <c r="E26" s="4"/>
      <c r="F26" s="4"/>
      <c r="G26" s="5"/>
    </row>
    <row r="27" spans="2:7" ht="12.75">
      <c r="B27" s="14"/>
      <c r="C27" s="15"/>
      <c r="D27" s="18"/>
      <c r="E27" s="19"/>
      <c r="F27" s="19"/>
      <c r="G27" s="20"/>
    </row>
    <row r="28" spans="2:7" ht="12.75">
      <c r="B28" s="14"/>
      <c r="C28" s="15"/>
      <c r="D28" s="18"/>
      <c r="E28" s="19"/>
      <c r="F28" s="19"/>
      <c r="G28" s="20"/>
    </row>
    <row r="29" spans="2:7" ht="12.75">
      <c r="B29" s="14"/>
      <c r="C29" s="15"/>
      <c r="D29" s="18"/>
      <c r="E29" s="19"/>
      <c r="F29" s="19"/>
      <c r="G29" s="20"/>
    </row>
    <row r="30" spans="2:7" ht="12.75">
      <c r="B30" s="14"/>
      <c r="C30" s="15"/>
      <c r="D30" s="18"/>
      <c r="E30" s="19"/>
      <c r="F30" s="19"/>
      <c r="G30" s="20"/>
    </row>
    <row r="31" spans="2:7" ht="12.75">
      <c r="B31" s="14"/>
      <c r="C31" s="15"/>
      <c r="D31" s="18"/>
      <c r="E31" s="19"/>
      <c r="F31" s="19"/>
      <c r="G31" s="20"/>
    </row>
    <row r="32" spans="2:7" ht="13.5" customHeight="1">
      <c r="B32" s="14"/>
      <c r="C32" s="13"/>
      <c r="D32" s="21"/>
      <c r="E32" s="22"/>
      <c r="F32" s="22"/>
      <c r="G32" s="23"/>
    </row>
    <row r="33" spans="2:7" ht="12.75">
      <c r="B33" s="14"/>
      <c r="C33" s="13"/>
      <c r="D33" s="21"/>
      <c r="E33" s="22"/>
      <c r="F33" s="22"/>
      <c r="G33" s="23"/>
    </row>
    <row r="34" spans="2:7" ht="12.75">
      <c r="B34" s="14"/>
      <c r="C34" s="13" t="s">
        <v>742</v>
      </c>
      <c r="D34" s="9" t="s">
        <v>938</v>
      </c>
      <c r="E34" s="10"/>
      <c r="F34" s="10"/>
      <c r="G34" s="11"/>
    </row>
    <row r="35" spans="2:7" ht="12.75">
      <c r="B35" s="14"/>
      <c r="C35" s="13" t="s">
        <v>744</v>
      </c>
      <c r="D35" s="9" t="s">
        <v>939</v>
      </c>
      <c r="E35" s="10"/>
      <c r="F35" s="10"/>
      <c r="G35" s="11"/>
    </row>
    <row r="36" spans="2:7" ht="12.75">
      <c r="B36" s="14"/>
      <c r="C36" s="13" t="s">
        <v>746</v>
      </c>
      <c r="D36" s="9" t="s">
        <v>907</v>
      </c>
      <c r="E36" s="10"/>
      <c r="F36" s="10"/>
      <c r="G36" s="11"/>
    </row>
    <row r="37" spans="2:7" ht="12.75">
      <c r="B37" s="14"/>
      <c r="C37" s="13" t="s">
        <v>748</v>
      </c>
      <c r="D37" s="9" t="s">
        <v>940</v>
      </c>
      <c r="E37" s="10"/>
      <c r="F37" s="10"/>
      <c r="G37" s="11"/>
    </row>
    <row r="38" spans="2:7" ht="12.75">
      <c r="B38" s="14"/>
      <c r="C38" s="13" t="s">
        <v>750</v>
      </c>
      <c r="D38" s="9" t="s">
        <v>193</v>
      </c>
      <c r="E38" s="10"/>
      <c r="F38" s="10"/>
      <c r="G38" s="11"/>
    </row>
    <row r="39" spans="2:7" ht="12.75">
      <c r="B39" s="32"/>
      <c r="C39" s="28"/>
      <c r="D39" s="28"/>
      <c r="E39" s="28"/>
      <c r="F39" s="28"/>
      <c r="G39" s="28"/>
    </row>
    <row r="40" spans="2:7" ht="12.75">
      <c r="B40" s="32"/>
      <c r="C40" s="28"/>
      <c r="D40" s="28"/>
      <c r="E40" s="28"/>
      <c r="F40" s="28"/>
      <c r="G40" s="176" t="s">
        <v>436</v>
      </c>
    </row>
    <row r="41" spans="2:7" ht="12.75">
      <c r="B41" s="32"/>
      <c r="C41" s="28"/>
      <c r="D41" s="220" t="s">
        <v>694</v>
      </c>
      <c r="E41" s="175">
        <f>E25+E77+E122+E169+E212+E258+E306+E362+E400+E448+E494+E535+E587+E641+F258</f>
        <v>2644050</v>
      </c>
      <c r="F41" s="28"/>
      <c r="G41" s="178">
        <f>E25+E77+E122+E169+E212+E258+E306+E362+E400+E448+E494+E535+E587+E641+F258</f>
        <v>2644050</v>
      </c>
    </row>
    <row r="42" spans="2:7" ht="12.75">
      <c r="B42" s="32"/>
      <c r="C42" s="28"/>
      <c r="D42" s="205" t="s">
        <v>16</v>
      </c>
      <c r="E42" s="14">
        <v>500</v>
      </c>
      <c r="F42" s="28"/>
      <c r="G42" s="28"/>
    </row>
    <row r="43" spans="2:7" ht="12.75">
      <c r="B43" s="32"/>
      <c r="C43" s="28"/>
      <c r="D43" s="28"/>
      <c r="E43" s="221">
        <f>E41</f>
        <v>2644050</v>
      </c>
      <c r="F43" s="28"/>
      <c r="G43" s="32"/>
    </row>
    <row r="44" spans="2:7" ht="12.75">
      <c r="B44" s="32"/>
      <c r="C44" s="28"/>
      <c r="D44" s="28"/>
      <c r="E44" s="28"/>
      <c r="F44" s="28"/>
      <c r="G44" s="28"/>
    </row>
    <row r="45" spans="2:7" ht="12.75">
      <c r="B45" s="32"/>
      <c r="C45" s="28"/>
      <c r="D45" s="28"/>
      <c r="E45" s="28"/>
      <c r="F45" s="28"/>
      <c r="G45" s="28"/>
    </row>
    <row r="46" spans="2:7" ht="12.75">
      <c r="B46" s="32"/>
      <c r="C46" s="28"/>
      <c r="D46" s="28"/>
      <c r="E46" s="28"/>
      <c r="F46" s="28"/>
      <c r="G46" s="28"/>
    </row>
    <row r="47" spans="2:7" ht="12.75">
      <c r="B47" s="32"/>
      <c r="C47" s="28"/>
      <c r="D47" s="28"/>
      <c r="E47" s="28"/>
      <c r="F47" s="28"/>
      <c r="G47" s="28"/>
    </row>
    <row r="48" spans="2:7" ht="12.75">
      <c r="B48" s="32"/>
      <c r="C48" s="28"/>
      <c r="D48" s="28"/>
      <c r="E48" s="28"/>
      <c r="F48" s="28"/>
      <c r="G48" s="28"/>
    </row>
    <row r="49" spans="2:7" ht="12.75">
      <c r="B49" s="32"/>
      <c r="C49" s="28"/>
      <c r="D49" s="28"/>
      <c r="E49" s="28"/>
      <c r="F49" s="28"/>
      <c r="G49" s="28"/>
    </row>
    <row r="50" spans="2:7" ht="12.75">
      <c r="B50" s="32"/>
      <c r="C50" s="28"/>
      <c r="D50" s="28"/>
      <c r="E50" s="28"/>
      <c r="F50" s="28"/>
      <c r="G50" s="28"/>
    </row>
    <row r="51" spans="3:7" ht="15.75">
      <c r="C51" s="223" t="s">
        <v>779</v>
      </c>
      <c r="D51" s="223"/>
      <c r="E51" s="223"/>
      <c r="F51" s="223"/>
      <c r="G51" s="223"/>
    </row>
    <row r="52" spans="2:7" ht="12.75">
      <c r="B52" s="14"/>
      <c r="C52" s="2" t="s">
        <v>58</v>
      </c>
      <c r="D52" s="3" t="s">
        <v>59</v>
      </c>
      <c r="E52" s="4"/>
      <c r="F52" s="4"/>
      <c r="G52" s="5"/>
    </row>
    <row r="53" spans="2:7" ht="12.75">
      <c r="B53" s="14"/>
      <c r="C53" s="130">
        <v>2062</v>
      </c>
      <c r="D53" s="6" t="s">
        <v>941</v>
      </c>
      <c r="E53" s="7"/>
      <c r="F53" s="7"/>
      <c r="G53" s="8"/>
    </row>
    <row r="54" spans="2:7" ht="12.75">
      <c r="B54" s="14"/>
      <c r="C54" s="2" t="s">
        <v>61</v>
      </c>
      <c r="D54" s="9"/>
      <c r="E54" s="10"/>
      <c r="F54" s="10"/>
      <c r="G54" s="11"/>
    </row>
    <row r="55" spans="2:7" ht="12.75">
      <c r="B55" s="14"/>
      <c r="C55" s="12" t="s">
        <v>62</v>
      </c>
      <c r="D55" s="12" t="s">
        <v>865</v>
      </c>
      <c r="E55" s="12" t="s">
        <v>866</v>
      </c>
      <c r="F55" s="12" t="s">
        <v>867</v>
      </c>
      <c r="G55" s="12" t="s">
        <v>868</v>
      </c>
    </row>
    <row r="56" spans="2:7" ht="12.75">
      <c r="B56" s="14"/>
      <c r="C56" s="15" t="s">
        <v>882</v>
      </c>
      <c r="D56" s="15" t="s">
        <v>869</v>
      </c>
      <c r="E56" s="35">
        <f>E57</f>
        <v>45000</v>
      </c>
      <c r="F56" s="14"/>
      <c r="G56" s="35">
        <f>G57</f>
        <v>45000</v>
      </c>
    </row>
    <row r="57" spans="2:7" ht="12.75">
      <c r="B57" s="14"/>
      <c r="C57" s="15" t="s">
        <v>887</v>
      </c>
      <c r="D57" s="15" t="s">
        <v>872</v>
      </c>
      <c r="E57" s="35">
        <f>E58</f>
        <v>45000</v>
      </c>
      <c r="F57" s="14"/>
      <c r="G57" s="35">
        <f>G58</f>
        <v>45000</v>
      </c>
    </row>
    <row r="58" spans="2:7" ht="12.75">
      <c r="B58" s="14"/>
      <c r="C58" s="15" t="s">
        <v>892</v>
      </c>
      <c r="D58" s="15" t="s">
        <v>875</v>
      </c>
      <c r="E58" s="35">
        <f>E59+E60</f>
        <v>45000</v>
      </c>
      <c r="F58" s="14"/>
      <c r="G58" s="35">
        <f>G59+G60</f>
        <v>45000</v>
      </c>
    </row>
    <row r="59" spans="2:7" ht="12.75">
      <c r="B59" s="14"/>
      <c r="C59" s="47" t="s">
        <v>894</v>
      </c>
      <c r="D59" s="47" t="s">
        <v>876</v>
      </c>
      <c r="E59" s="60">
        <v>15000</v>
      </c>
      <c r="F59" s="14"/>
      <c r="G59" s="60">
        <v>15000</v>
      </c>
    </row>
    <row r="60" spans="2:7" ht="12.75">
      <c r="B60" s="14"/>
      <c r="C60" s="47" t="s">
        <v>898</v>
      </c>
      <c r="D60" s="47" t="s">
        <v>213</v>
      </c>
      <c r="E60" s="14">
        <v>30000</v>
      </c>
      <c r="F60" s="14"/>
      <c r="G60" s="14">
        <v>30000</v>
      </c>
    </row>
    <row r="61" spans="2:7" ht="12.75">
      <c r="B61" s="14"/>
      <c r="C61" s="38"/>
      <c r="D61" s="15"/>
      <c r="E61" s="35"/>
      <c r="F61" s="14"/>
      <c r="G61" s="35"/>
    </row>
    <row r="62" spans="2:7" ht="12.75">
      <c r="B62" s="14"/>
      <c r="C62" s="38"/>
      <c r="D62" s="15"/>
      <c r="E62" s="35"/>
      <c r="F62" s="14"/>
      <c r="G62" s="35"/>
    </row>
    <row r="63" spans="2:7" ht="12.75">
      <c r="B63" s="14"/>
      <c r="C63" s="38"/>
      <c r="D63" s="15"/>
      <c r="E63" s="35"/>
      <c r="F63" s="14"/>
      <c r="G63" s="35"/>
    </row>
    <row r="64" spans="2:7" ht="12.75">
      <c r="B64" s="14"/>
      <c r="C64" s="66"/>
      <c r="D64" s="47"/>
      <c r="E64" s="60"/>
      <c r="F64" s="14"/>
      <c r="G64" s="60"/>
    </row>
    <row r="65" spans="2:7" ht="12.75">
      <c r="B65" s="14"/>
      <c r="C65" s="66"/>
      <c r="D65" s="47"/>
      <c r="E65" s="35"/>
      <c r="F65" s="14"/>
      <c r="G65" s="35"/>
    </row>
    <row r="66" spans="2:7" ht="12.75">
      <c r="B66" s="14"/>
      <c r="C66" s="13"/>
      <c r="D66" s="13"/>
      <c r="E66" s="14"/>
      <c r="F66" s="14"/>
      <c r="G66" s="14"/>
    </row>
    <row r="67" spans="2:7" ht="12.75">
      <c r="B67" s="14"/>
      <c r="C67" s="13"/>
      <c r="D67" s="13"/>
      <c r="E67" s="14"/>
      <c r="F67" s="14"/>
      <c r="G67" s="14"/>
    </row>
    <row r="68" spans="2:7" ht="12.75">
      <c r="B68" s="14"/>
      <c r="C68" s="13"/>
      <c r="D68" s="13"/>
      <c r="E68" s="14"/>
      <c r="F68" s="14"/>
      <c r="G68" s="14"/>
    </row>
    <row r="69" spans="2:7" ht="12.75">
      <c r="B69" s="14"/>
      <c r="C69" s="13"/>
      <c r="D69" s="13"/>
      <c r="E69" s="14"/>
      <c r="F69" s="14"/>
      <c r="G69" s="14"/>
    </row>
    <row r="70" spans="2:7" ht="12.75">
      <c r="B70" s="14"/>
      <c r="C70" s="13"/>
      <c r="D70" s="13"/>
      <c r="E70" s="14"/>
      <c r="F70" s="14"/>
      <c r="G70" s="14"/>
    </row>
    <row r="71" spans="2:7" ht="12.75">
      <c r="B71" s="14"/>
      <c r="C71" s="13"/>
      <c r="D71" s="13"/>
      <c r="E71" s="14"/>
      <c r="F71" s="14"/>
      <c r="G71" s="14"/>
    </row>
    <row r="72" spans="2:7" ht="12.75">
      <c r="B72" s="14"/>
      <c r="C72" s="13"/>
      <c r="D72" s="13"/>
      <c r="E72" s="14"/>
      <c r="F72" s="14"/>
      <c r="G72" s="14"/>
    </row>
    <row r="73" spans="2:7" ht="12.75">
      <c r="B73" s="14"/>
      <c r="C73" s="13"/>
      <c r="D73" s="13"/>
      <c r="E73" s="14"/>
      <c r="F73" s="14"/>
      <c r="G73" s="14"/>
    </row>
    <row r="74" spans="2:7" ht="12.75">
      <c r="B74" s="14"/>
      <c r="C74" s="13"/>
      <c r="D74" s="13"/>
      <c r="E74" s="14"/>
      <c r="F74" s="14"/>
      <c r="G74" s="14"/>
    </row>
    <row r="75" spans="2:7" ht="12.75">
      <c r="B75" s="14"/>
      <c r="C75" s="13"/>
      <c r="D75" s="13"/>
      <c r="E75" s="14"/>
      <c r="F75" s="14"/>
      <c r="G75" s="14"/>
    </row>
    <row r="76" spans="2:7" ht="12.75">
      <c r="B76" s="14"/>
      <c r="C76" s="13"/>
      <c r="D76" s="13"/>
      <c r="E76" s="17"/>
      <c r="F76" s="17"/>
      <c r="G76" s="17"/>
    </row>
    <row r="77" spans="2:7" ht="12.75">
      <c r="B77" s="14"/>
      <c r="C77" s="13"/>
      <c r="D77" s="27" t="s">
        <v>874</v>
      </c>
      <c r="E77" s="48">
        <f>E56+E61</f>
        <v>45000</v>
      </c>
      <c r="F77" s="48"/>
      <c r="G77" s="48">
        <f>G56+G61</f>
        <v>45000</v>
      </c>
    </row>
    <row r="78" spans="2:7" ht="12.75">
      <c r="B78" s="14"/>
      <c r="C78" s="15" t="s">
        <v>873</v>
      </c>
      <c r="D78" s="24"/>
      <c r="E78" s="25"/>
      <c r="F78" s="25"/>
      <c r="G78" s="26"/>
    </row>
    <row r="79" spans="2:7" ht="12.75">
      <c r="B79" s="14"/>
      <c r="C79" s="15"/>
      <c r="D79" s="18"/>
      <c r="E79" s="4"/>
      <c r="F79" s="4"/>
      <c r="G79" s="5"/>
    </row>
    <row r="80" spans="2:7" ht="12.75">
      <c r="B80" s="14"/>
      <c r="C80" s="15"/>
      <c r="D80" s="21"/>
      <c r="E80" s="22"/>
      <c r="F80" s="22"/>
      <c r="G80" s="23"/>
    </row>
    <row r="81" spans="2:7" ht="12.75">
      <c r="B81" s="35"/>
      <c r="C81" s="15"/>
      <c r="D81" s="21"/>
      <c r="E81" s="22"/>
      <c r="F81" s="22"/>
      <c r="G81" s="23"/>
    </row>
    <row r="82" spans="2:7" ht="12.75">
      <c r="B82" s="14"/>
      <c r="C82" s="15"/>
      <c r="D82" s="21"/>
      <c r="E82" s="22"/>
      <c r="F82" s="22"/>
      <c r="G82" s="23"/>
    </row>
    <row r="83" spans="2:7" ht="12.75">
      <c r="B83" s="14"/>
      <c r="C83" s="13" t="s">
        <v>742</v>
      </c>
      <c r="D83" s="9" t="s">
        <v>938</v>
      </c>
      <c r="E83" s="10"/>
      <c r="F83" s="10"/>
      <c r="G83" s="11"/>
    </row>
    <row r="84" spans="2:7" ht="12.75">
      <c r="B84" s="14"/>
      <c r="C84" s="13" t="s">
        <v>744</v>
      </c>
      <c r="D84" s="9" t="s">
        <v>37</v>
      </c>
      <c r="E84" s="10"/>
      <c r="F84" s="10"/>
      <c r="G84" s="11"/>
    </row>
    <row r="85" spans="2:7" ht="12.75">
      <c r="B85" s="14"/>
      <c r="C85" s="13" t="s">
        <v>746</v>
      </c>
      <c r="D85" s="9" t="s">
        <v>924</v>
      </c>
      <c r="E85" s="10"/>
      <c r="F85" s="10"/>
      <c r="G85" s="11"/>
    </row>
    <row r="86" spans="2:7" ht="12.75">
      <c r="B86" s="14"/>
      <c r="C86" s="13" t="s">
        <v>748</v>
      </c>
      <c r="D86" s="9" t="s">
        <v>925</v>
      </c>
      <c r="E86" s="10"/>
      <c r="F86" s="10"/>
      <c r="G86" s="11"/>
    </row>
    <row r="87" spans="2:7" ht="12.75">
      <c r="B87" s="14"/>
      <c r="C87" s="13" t="s">
        <v>750</v>
      </c>
      <c r="D87" s="9" t="s">
        <v>362</v>
      </c>
      <c r="E87" s="10"/>
      <c r="F87" s="10"/>
      <c r="G87" s="11"/>
    </row>
    <row r="97" spans="3:7" ht="15.75">
      <c r="C97" s="222" t="s">
        <v>56</v>
      </c>
      <c r="D97" s="222"/>
      <c r="E97" s="222"/>
      <c r="F97" s="222"/>
      <c r="G97" s="222"/>
    </row>
    <row r="98" spans="3:7" ht="15.75">
      <c r="C98" s="1"/>
      <c r="D98" s="1"/>
      <c r="E98" s="1"/>
      <c r="F98" s="1"/>
      <c r="G98" s="1"/>
    </row>
    <row r="99" spans="3:7" ht="15.75">
      <c r="C99" s="1"/>
      <c r="D99" s="1"/>
      <c r="E99" s="1"/>
      <c r="F99" s="223" t="s">
        <v>57</v>
      </c>
      <c r="G99" s="223"/>
    </row>
    <row r="100" spans="2:7" ht="12.75">
      <c r="B100" s="14"/>
      <c r="C100" s="2" t="s">
        <v>58</v>
      </c>
      <c r="D100" s="3" t="s">
        <v>59</v>
      </c>
      <c r="E100" s="4"/>
      <c r="F100" s="4"/>
      <c r="G100" s="5"/>
    </row>
    <row r="101" spans="2:7" ht="12.75">
      <c r="B101" s="14"/>
      <c r="C101" s="130">
        <v>2065</v>
      </c>
      <c r="D101" s="6" t="s">
        <v>181</v>
      </c>
      <c r="E101" s="7"/>
      <c r="F101" s="7"/>
      <c r="G101" s="8"/>
    </row>
    <row r="102" spans="2:7" ht="12.75">
      <c r="B102" s="14"/>
      <c r="C102" s="2" t="s">
        <v>61</v>
      </c>
      <c r="D102" s="9"/>
      <c r="E102" s="10"/>
      <c r="F102" s="10"/>
      <c r="G102" s="11"/>
    </row>
    <row r="103" spans="2:7" ht="12.75">
      <c r="B103" s="14"/>
      <c r="C103" s="12" t="s">
        <v>62</v>
      </c>
      <c r="D103" s="12" t="s">
        <v>865</v>
      </c>
      <c r="E103" s="12" t="s">
        <v>866</v>
      </c>
      <c r="F103" s="12" t="s">
        <v>867</v>
      </c>
      <c r="G103" s="12" t="s">
        <v>868</v>
      </c>
    </row>
    <row r="104" spans="2:7" ht="18">
      <c r="B104" s="14"/>
      <c r="C104" s="15" t="s">
        <v>229</v>
      </c>
      <c r="D104" s="15" t="s">
        <v>869</v>
      </c>
      <c r="E104" s="52">
        <f>E105</f>
        <v>100000</v>
      </c>
      <c r="F104" s="14"/>
      <c r="G104" s="52">
        <f>G105</f>
        <v>100000</v>
      </c>
    </row>
    <row r="105" spans="2:7" ht="15.75">
      <c r="B105" s="14"/>
      <c r="C105" s="15" t="s">
        <v>219</v>
      </c>
      <c r="D105" s="15" t="s">
        <v>872</v>
      </c>
      <c r="E105" s="50">
        <f>E106</f>
        <v>100000</v>
      </c>
      <c r="F105" s="57"/>
      <c r="G105" s="50">
        <f>G106</f>
        <v>100000</v>
      </c>
    </row>
    <row r="106" spans="2:7" ht="15.75">
      <c r="B106" s="14"/>
      <c r="C106" s="15" t="s">
        <v>220</v>
      </c>
      <c r="D106" s="15" t="s">
        <v>875</v>
      </c>
      <c r="E106" s="50">
        <f>E107</f>
        <v>100000</v>
      </c>
      <c r="F106" s="57"/>
      <c r="G106" s="50">
        <f>G107</f>
        <v>100000</v>
      </c>
    </row>
    <row r="107" spans="2:7" ht="12.75">
      <c r="B107" s="14"/>
      <c r="C107" s="66" t="s">
        <v>627</v>
      </c>
      <c r="D107" s="47" t="s">
        <v>628</v>
      </c>
      <c r="E107" s="70">
        <v>100000</v>
      </c>
      <c r="F107" s="70"/>
      <c r="G107" s="70">
        <v>100000</v>
      </c>
    </row>
    <row r="108" spans="2:7" ht="12.75">
      <c r="B108" s="14"/>
      <c r="C108" s="15"/>
      <c r="D108" s="47"/>
      <c r="E108" s="35"/>
      <c r="F108" s="14"/>
      <c r="G108" s="35"/>
    </row>
    <row r="109" spans="2:7" ht="12.75">
      <c r="B109" s="14"/>
      <c r="C109" s="13"/>
      <c r="D109" s="13"/>
      <c r="E109" s="14"/>
      <c r="F109" s="14"/>
      <c r="G109" s="14"/>
    </row>
    <row r="110" spans="2:7" ht="12.75">
      <c r="B110" s="14"/>
      <c r="C110" s="13"/>
      <c r="D110" s="13"/>
      <c r="E110" s="14"/>
      <c r="F110" s="14"/>
      <c r="G110" s="14"/>
    </row>
    <row r="111" spans="2:7" ht="12.75">
      <c r="B111" s="14"/>
      <c r="C111" s="13"/>
      <c r="D111" s="13"/>
      <c r="E111" s="14"/>
      <c r="F111" s="14"/>
      <c r="G111" s="14"/>
    </row>
    <row r="112" spans="2:7" ht="12.75">
      <c r="B112" s="14"/>
      <c r="C112" s="13"/>
      <c r="D112" s="13"/>
      <c r="E112" s="14"/>
      <c r="F112" s="14"/>
      <c r="G112" s="14"/>
    </row>
    <row r="113" spans="2:7" ht="12.75">
      <c r="B113" s="14"/>
      <c r="C113" s="13"/>
      <c r="D113" s="13"/>
      <c r="E113" s="14"/>
      <c r="F113" s="14"/>
      <c r="G113" s="14"/>
    </row>
    <row r="114" spans="2:7" ht="12.75">
      <c r="B114" s="14"/>
      <c r="C114" s="13"/>
      <c r="D114" s="13"/>
      <c r="E114" s="14"/>
      <c r="F114" s="14"/>
      <c r="G114" s="14"/>
    </row>
    <row r="115" spans="2:7" ht="12.75">
      <c r="B115" s="14"/>
      <c r="C115" s="13"/>
      <c r="D115" s="13"/>
      <c r="E115" s="14"/>
      <c r="F115" s="14"/>
      <c r="G115" s="14"/>
    </row>
    <row r="116" spans="2:7" ht="12.75">
      <c r="B116" s="14"/>
      <c r="C116" s="13"/>
      <c r="D116" s="13"/>
      <c r="E116" s="14"/>
      <c r="F116" s="14"/>
      <c r="G116" s="14"/>
    </row>
    <row r="117" spans="2:7" ht="12.75">
      <c r="B117" s="14"/>
      <c r="C117" s="13"/>
      <c r="D117" s="13"/>
      <c r="E117" s="14"/>
      <c r="F117" s="14"/>
      <c r="G117" s="14"/>
    </row>
    <row r="118" spans="2:7" ht="12.75">
      <c r="B118" s="14"/>
      <c r="C118" s="13"/>
      <c r="D118" s="13"/>
      <c r="E118" s="14"/>
      <c r="F118" s="14"/>
      <c r="G118" s="14"/>
    </row>
    <row r="119" spans="2:7" ht="12.75">
      <c r="B119" s="14"/>
      <c r="C119" s="13"/>
      <c r="D119" s="13"/>
      <c r="E119" s="14"/>
      <c r="F119" s="14"/>
      <c r="G119" s="14"/>
    </row>
    <row r="120" spans="2:7" ht="12.75">
      <c r="B120" s="14"/>
      <c r="C120" s="13"/>
      <c r="D120" s="13"/>
      <c r="E120" s="14"/>
      <c r="F120" s="14"/>
      <c r="G120" s="14"/>
    </row>
    <row r="121" spans="2:7" ht="12.75">
      <c r="B121" s="14"/>
      <c r="C121" s="13"/>
      <c r="D121" s="13"/>
      <c r="E121" s="14"/>
      <c r="F121" s="14"/>
      <c r="G121" s="14"/>
    </row>
    <row r="122" spans="2:7" ht="12.75">
      <c r="B122" s="14"/>
      <c r="C122" s="15" t="s">
        <v>873</v>
      </c>
      <c r="D122" s="16" t="s">
        <v>874</v>
      </c>
      <c r="E122" s="48">
        <f>E104</f>
        <v>100000</v>
      </c>
      <c r="F122" s="17"/>
      <c r="G122" s="48">
        <f>G104</f>
        <v>100000</v>
      </c>
    </row>
    <row r="123" spans="2:7" ht="12.75">
      <c r="B123" s="14"/>
      <c r="C123" s="15"/>
      <c r="D123" s="18"/>
      <c r="E123" s="4"/>
      <c r="F123" s="4"/>
      <c r="G123" s="5"/>
    </row>
    <row r="124" spans="2:7" ht="12.75">
      <c r="B124" s="14"/>
      <c r="C124" s="15"/>
      <c r="D124" s="18"/>
      <c r="E124" s="19"/>
      <c r="F124" s="19"/>
      <c r="G124" s="20"/>
    </row>
    <row r="125" spans="2:7" ht="12.75">
      <c r="B125" s="14"/>
      <c r="C125" s="15"/>
      <c r="D125" s="18"/>
      <c r="E125" s="19"/>
      <c r="F125" s="19"/>
      <c r="G125" s="20"/>
    </row>
    <row r="126" spans="2:7" ht="12.75">
      <c r="B126" s="14"/>
      <c r="C126" s="15"/>
      <c r="D126" s="18"/>
      <c r="E126" s="19"/>
      <c r="F126" s="19"/>
      <c r="G126" s="20"/>
    </row>
    <row r="127" spans="2:7" ht="12.75">
      <c r="B127" s="14"/>
      <c r="C127" s="15"/>
      <c r="D127" s="18"/>
      <c r="E127" s="19"/>
      <c r="F127" s="19"/>
      <c r="G127" s="20"/>
    </row>
    <row r="128" spans="2:7" ht="12.75">
      <c r="B128" s="14"/>
      <c r="C128" s="15"/>
      <c r="D128" s="18"/>
      <c r="E128" s="19"/>
      <c r="F128" s="19"/>
      <c r="G128" s="20"/>
    </row>
    <row r="129" spans="2:7" ht="12.75">
      <c r="B129" s="14"/>
      <c r="C129" s="13" t="s">
        <v>742</v>
      </c>
      <c r="D129" s="9" t="s">
        <v>938</v>
      </c>
      <c r="E129" s="10"/>
      <c r="F129" s="10"/>
      <c r="G129" s="11"/>
    </row>
    <row r="130" spans="2:7" ht="12.75">
      <c r="B130" s="14"/>
      <c r="C130" s="13" t="s">
        <v>744</v>
      </c>
      <c r="D130" s="9" t="s">
        <v>37</v>
      </c>
      <c r="E130" s="10"/>
      <c r="F130" s="10"/>
      <c r="G130" s="11"/>
    </row>
    <row r="131" spans="2:7" ht="12.75">
      <c r="B131" s="14"/>
      <c r="C131" s="13" t="s">
        <v>746</v>
      </c>
      <c r="D131" s="9" t="s">
        <v>924</v>
      </c>
      <c r="E131" s="10"/>
      <c r="F131" s="10"/>
      <c r="G131" s="11"/>
    </row>
    <row r="132" spans="2:7" ht="12.75">
      <c r="B132" s="14"/>
      <c r="C132" s="13" t="s">
        <v>748</v>
      </c>
      <c r="D132" s="9" t="s">
        <v>925</v>
      </c>
      <c r="E132" s="10"/>
      <c r="F132" s="10"/>
      <c r="G132" s="11"/>
    </row>
    <row r="133" spans="2:7" ht="12.75">
      <c r="B133" s="14"/>
      <c r="C133" s="13" t="s">
        <v>750</v>
      </c>
      <c r="D133" s="9" t="s">
        <v>362</v>
      </c>
      <c r="E133" s="10"/>
      <c r="F133" s="10"/>
      <c r="G133" s="11"/>
    </row>
    <row r="134" spans="2:7" ht="12.75">
      <c r="B134" s="32"/>
      <c r="C134" s="28"/>
      <c r="D134" s="28"/>
      <c r="E134" s="28"/>
      <c r="F134" s="28"/>
      <c r="G134" s="28"/>
    </row>
    <row r="135" spans="2:7" ht="12.75">
      <c r="B135" s="32"/>
      <c r="C135" s="28"/>
      <c r="D135" s="28"/>
      <c r="E135" s="32"/>
      <c r="F135" s="28"/>
      <c r="G135" s="28"/>
    </row>
    <row r="136" spans="2:7" ht="12.75">
      <c r="B136" s="32"/>
      <c r="C136" s="28"/>
      <c r="D136" s="28"/>
      <c r="E136" s="28"/>
      <c r="F136" s="28"/>
      <c r="G136" s="28"/>
    </row>
    <row r="137" spans="2:7" ht="12.75">
      <c r="B137" s="32"/>
      <c r="C137" s="28"/>
      <c r="D137" s="28"/>
      <c r="E137" s="28"/>
      <c r="F137" s="28"/>
      <c r="G137" s="28"/>
    </row>
    <row r="138" spans="2:7" ht="12.75">
      <c r="B138" s="32"/>
      <c r="C138" s="28"/>
      <c r="D138" s="28"/>
      <c r="E138" s="28"/>
      <c r="F138" s="28"/>
      <c r="G138" s="28"/>
    </row>
    <row r="139" spans="2:7" ht="12.75">
      <c r="B139" s="32"/>
      <c r="C139" s="28"/>
      <c r="D139" s="28"/>
      <c r="E139" s="28"/>
      <c r="F139" s="28"/>
      <c r="G139" s="28"/>
    </row>
    <row r="140" spans="2:7" ht="12.75">
      <c r="B140" s="32"/>
      <c r="C140" s="28"/>
      <c r="D140" s="28"/>
      <c r="E140" s="28"/>
      <c r="F140" s="28"/>
      <c r="G140" s="28"/>
    </row>
    <row r="141" spans="2:7" ht="12.75">
      <c r="B141" s="32"/>
      <c r="C141" s="28"/>
      <c r="D141" s="28"/>
      <c r="E141" s="28"/>
      <c r="F141" s="28"/>
      <c r="G141" s="28"/>
    </row>
    <row r="142" spans="2:7" ht="12.75">
      <c r="B142" s="32"/>
      <c r="C142" s="28"/>
      <c r="D142" s="28"/>
      <c r="E142" s="28"/>
      <c r="F142" s="28"/>
      <c r="G142" s="28"/>
    </row>
    <row r="143" spans="2:7" ht="12.75">
      <c r="B143" s="32"/>
      <c r="C143" s="28"/>
      <c r="D143" s="28"/>
      <c r="E143" s="28"/>
      <c r="F143" s="28"/>
      <c r="G143" s="28"/>
    </row>
    <row r="144" spans="3:7" ht="15.75">
      <c r="C144" s="222" t="s">
        <v>56</v>
      </c>
      <c r="D144" s="222"/>
      <c r="E144" s="222"/>
      <c r="F144" s="222"/>
      <c r="G144" s="222"/>
    </row>
    <row r="145" spans="3:7" ht="15.75">
      <c r="C145" s="1"/>
      <c r="D145" s="1"/>
      <c r="E145" s="1"/>
      <c r="F145" s="223" t="s">
        <v>57</v>
      </c>
      <c r="G145" s="223"/>
    </row>
    <row r="146" spans="2:7" ht="12.75">
      <c r="B146" s="14"/>
      <c r="C146" s="2" t="s">
        <v>58</v>
      </c>
      <c r="D146" s="3" t="s">
        <v>59</v>
      </c>
      <c r="E146" s="4"/>
      <c r="F146" s="4"/>
      <c r="G146" s="5"/>
    </row>
    <row r="147" spans="2:7" ht="12.75">
      <c r="B147" s="14"/>
      <c r="C147" s="130">
        <v>2064</v>
      </c>
      <c r="D147" s="6" t="s">
        <v>38</v>
      </c>
      <c r="E147" s="7"/>
      <c r="F147" s="7"/>
      <c r="G147" s="8"/>
    </row>
    <row r="148" spans="2:7" ht="12.75">
      <c r="B148" s="14"/>
      <c r="C148" s="2" t="s">
        <v>61</v>
      </c>
      <c r="D148" s="9"/>
      <c r="E148" s="10"/>
      <c r="F148" s="10"/>
      <c r="G148" s="11"/>
    </row>
    <row r="149" spans="2:7" ht="12.75">
      <c r="B149" s="14"/>
      <c r="C149" s="12" t="s">
        <v>62</v>
      </c>
      <c r="D149" s="12" t="s">
        <v>865</v>
      </c>
      <c r="E149" s="12" t="s">
        <v>866</v>
      </c>
      <c r="F149" s="12" t="s">
        <v>867</v>
      </c>
      <c r="G149" s="12" t="s">
        <v>868</v>
      </c>
    </row>
    <row r="150" spans="2:7" ht="18">
      <c r="B150" s="14"/>
      <c r="C150" s="15" t="s">
        <v>882</v>
      </c>
      <c r="D150" s="15" t="s">
        <v>869</v>
      </c>
      <c r="E150" s="52">
        <f>E151</f>
        <v>2000</v>
      </c>
      <c r="F150" s="14"/>
      <c r="G150" s="52">
        <f>G151</f>
        <v>2000</v>
      </c>
    </row>
    <row r="151" spans="2:7" ht="15.75">
      <c r="B151" s="14"/>
      <c r="C151" s="15" t="s">
        <v>883</v>
      </c>
      <c r="D151" s="15" t="s">
        <v>878</v>
      </c>
      <c r="E151" s="50">
        <f>E152</f>
        <v>2000</v>
      </c>
      <c r="F151" s="14"/>
      <c r="G151" s="50">
        <f>G152</f>
        <v>2000</v>
      </c>
    </row>
    <row r="152" spans="2:7" ht="15">
      <c r="B152" s="14"/>
      <c r="C152" s="15" t="s">
        <v>889</v>
      </c>
      <c r="D152" s="15" t="s">
        <v>875</v>
      </c>
      <c r="E152" s="51">
        <f>E153</f>
        <v>2000</v>
      </c>
      <c r="F152" s="14"/>
      <c r="G152" s="51">
        <f>G153</f>
        <v>2000</v>
      </c>
    </row>
    <row r="153" spans="2:7" ht="12.75">
      <c r="B153" s="14"/>
      <c r="C153" s="47" t="s">
        <v>225</v>
      </c>
      <c r="D153" s="47" t="s">
        <v>911</v>
      </c>
      <c r="E153" s="60">
        <v>2000</v>
      </c>
      <c r="F153" s="60"/>
      <c r="G153" s="60">
        <v>2000</v>
      </c>
    </row>
    <row r="154" spans="2:7" ht="12.75">
      <c r="B154" s="14"/>
      <c r="C154" s="47"/>
      <c r="D154" s="47"/>
      <c r="E154" s="60"/>
      <c r="F154" s="60"/>
      <c r="G154" s="60"/>
    </row>
    <row r="155" spans="2:7" ht="12.75">
      <c r="B155" s="14"/>
      <c r="C155" s="13"/>
      <c r="D155" s="13"/>
      <c r="E155" s="14"/>
      <c r="F155" s="14"/>
      <c r="G155" s="14"/>
    </row>
    <row r="156" spans="2:7" ht="12.75">
      <c r="B156" s="14"/>
      <c r="C156" s="13"/>
      <c r="D156" s="13"/>
      <c r="E156" s="14"/>
      <c r="F156" s="14"/>
      <c r="G156" s="14"/>
    </row>
    <row r="157" spans="2:7" ht="12.75">
      <c r="B157" s="14"/>
      <c r="C157" s="13"/>
      <c r="D157" s="13"/>
      <c r="E157" s="14"/>
      <c r="F157" s="14"/>
      <c r="G157" s="14"/>
    </row>
    <row r="158" spans="2:7" ht="12.75">
      <c r="B158" s="14"/>
      <c r="C158" s="13"/>
      <c r="D158" s="13"/>
      <c r="E158" s="14"/>
      <c r="F158" s="14"/>
      <c r="G158" s="14"/>
    </row>
    <row r="159" spans="2:7" ht="12.75">
      <c r="B159" s="14"/>
      <c r="C159" s="13"/>
      <c r="D159" s="13"/>
      <c r="E159" s="14"/>
      <c r="F159" s="14"/>
      <c r="G159" s="14"/>
    </row>
    <row r="160" spans="2:7" ht="12.75">
      <c r="B160" s="14"/>
      <c r="C160" s="13"/>
      <c r="D160" s="13"/>
      <c r="E160" s="14"/>
      <c r="F160" s="14"/>
      <c r="G160" s="14"/>
    </row>
    <row r="161" spans="2:7" ht="12.75">
      <c r="B161" s="14"/>
      <c r="C161" s="13"/>
      <c r="D161" s="13"/>
      <c r="E161" s="14"/>
      <c r="F161" s="14"/>
      <c r="G161" s="14"/>
    </row>
    <row r="162" spans="2:7" ht="12.75">
      <c r="B162" s="14"/>
      <c r="C162" s="13"/>
      <c r="D162" s="13"/>
      <c r="E162" s="14"/>
      <c r="F162" s="14"/>
      <c r="G162" s="14"/>
    </row>
    <row r="163" spans="2:7" ht="12.75">
      <c r="B163" s="14"/>
      <c r="C163" s="13"/>
      <c r="D163" s="13"/>
      <c r="E163" s="14"/>
      <c r="F163" s="14"/>
      <c r="G163" s="14"/>
    </row>
    <row r="164" spans="2:7" ht="12.75">
      <c r="B164" s="14"/>
      <c r="C164" s="13"/>
      <c r="D164" s="13"/>
      <c r="E164" s="14"/>
      <c r="F164" s="14"/>
      <c r="G164" s="14"/>
    </row>
    <row r="165" spans="2:7" ht="12.75">
      <c r="B165" s="14"/>
      <c r="C165" s="13"/>
      <c r="D165" s="13"/>
      <c r="E165" s="14"/>
      <c r="F165" s="14"/>
      <c r="G165" s="14"/>
    </row>
    <row r="166" spans="2:7" ht="12.75">
      <c r="B166" s="14"/>
      <c r="C166" s="13"/>
      <c r="D166" s="13"/>
      <c r="E166" s="14"/>
      <c r="F166" s="14"/>
      <c r="G166" s="14"/>
    </row>
    <row r="167" spans="2:7" ht="12.75">
      <c r="B167" s="14"/>
      <c r="C167" s="13"/>
      <c r="D167" s="13"/>
      <c r="E167" s="14"/>
      <c r="F167" s="14"/>
      <c r="G167" s="14"/>
    </row>
    <row r="168" spans="2:7" ht="12.75">
      <c r="B168" s="14"/>
      <c r="C168" s="13"/>
      <c r="D168" s="13"/>
      <c r="E168" s="14"/>
      <c r="F168" s="14"/>
      <c r="G168" s="14"/>
    </row>
    <row r="169" spans="2:7" ht="12.75">
      <c r="B169" s="14"/>
      <c r="C169" s="15" t="s">
        <v>873</v>
      </c>
      <c r="D169" s="16" t="s">
        <v>874</v>
      </c>
      <c r="E169" s="48">
        <f>E150</f>
        <v>2000</v>
      </c>
      <c r="F169" s="17"/>
      <c r="G169" s="48">
        <f>G150</f>
        <v>2000</v>
      </c>
    </row>
    <row r="170" spans="2:7" ht="12.75">
      <c r="B170" s="14"/>
      <c r="C170" s="15"/>
      <c r="D170" s="18"/>
      <c r="E170" s="4"/>
      <c r="F170" s="4"/>
      <c r="G170" s="5"/>
    </row>
    <row r="171" spans="2:7" ht="12.75">
      <c r="B171" s="14"/>
      <c r="C171" s="15"/>
      <c r="D171" s="18"/>
      <c r="E171" s="19"/>
      <c r="F171" s="19"/>
      <c r="G171" s="20"/>
    </row>
    <row r="172" spans="2:7" ht="12.75">
      <c r="B172" s="14"/>
      <c r="C172" s="15"/>
      <c r="D172" s="18"/>
      <c r="E172" s="19"/>
      <c r="F172" s="19"/>
      <c r="G172" s="20"/>
    </row>
    <row r="173" spans="2:7" ht="12.75">
      <c r="B173" s="14"/>
      <c r="C173" s="15"/>
      <c r="D173" s="18"/>
      <c r="E173" s="19"/>
      <c r="F173" s="19"/>
      <c r="G173" s="20"/>
    </row>
    <row r="174" spans="2:7" ht="12.75">
      <c r="B174" s="14"/>
      <c r="C174" s="13"/>
      <c r="D174" s="21"/>
      <c r="E174" s="22"/>
      <c r="F174" s="22"/>
      <c r="G174" s="23"/>
    </row>
    <row r="175" spans="2:7" ht="12.75">
      <c r="B175" s="14"/>
      <c r="C175" s="13" t="s">
        <v>742</v>
      </c>
      <c r="D175" s="9" t="s">
        <v>938</v>
      </c>
      <c r="E175" s="10"/>
      <c r="F175" s="10"/>
      <c r="G175" s="11"/>
    </row>
    <row r="176" spans="2:7" ht="12.75">
      <c r="B176" s="14"/>
      <c r="C176" s="13" t="s">
        <v>744</v>
      </c>
      <c r="D176" s="9" t="s">
        <v>37</v>
      </c>
      <c r="E176" s="10"/>
      <c r="F176" s="10"/>
      <c r="G176" s="11"/>
    </row>
    <row r="177" spans="2:7" ht="12.75">
      <c r="B177" s="14"/>
      <c r="C177" s="13" t="s">
        <v>746</v>
      </c>
      <c r="D177" s="9" t="s">
        <v>704</v>
      </c>
      <c r="E177" s="10"/>
      <c r="F177" s="10"/>
      <c r="G177" s="11"/>
    </row>
    <row r="178" spans="2:7" ht="12.75">
      <c r="B178" s="14"/>
      <c r="C178" s="13" t="s">
        <v>748</v>
      </c>
      <c r="D178" s="9" t="s">
        <v>70</v>
      </c>
      <c r="E178" s="10"/>
      <c r="F178" s="10"/>
      <c r="G178" s="11"/>
    </row>
    <row r="179" spans="2:7" ht="12.75">
      <c r="B179" s="14"/>
      <c r="C179" s="13" t="s">
        <v>750</v>
      </c>
      <c r="D179" s="9" t="s">
        <v>362</v>
      </c>
      <c r="E179" s="10"/>
      <c r="F179" s="10"/>
      <c r="G179" s="11"/>
    </row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spans="3:7" ht="15.75">
      <c r="C191" s="222" t="s">
        <v>56</v>
      </c>
      <c r="D191" s="222"/>
      <c r="E191" s="222"/>
      <c r="F191" s="222"/>
      <c r="G191" s="222"/>
    </row>
    <row r="192" spans="3:7" ht="15.75">
      <c r="C192" s="1"/>
      <c r="D192" s="1"/>
      <c r="E192" s="1"/>
      <c r="F192" s="223" t="s">
        <v>57</v>
      </c>
      <c r="G192" s="223"/>
    </row>
    <row r="193" spans="2:7" ht="12.75">
      <c r="B193" s="14"/>
      <c r="C193" s="2" t="s">
        <v>58</v>
      </c>
      <c r="D193" s="3" t="s">
        <v>59</v>
      </c>
      <c r="E193" s="4"/>
      <c r="F193" s="4"/>
      <c r="G193" s="5"/>
    </row>
    <row r="194" spans="2:7" ht="12.75">
      <c r="B194" s="14"/>
      <c r="C194" s="140" t="s">
        <v>189</v>
      </c>
      <c r="D194" s="6" t="s">
        <v>695</v>
      </c>
      <c r="E194" s="7"/>
      <c r="F194" s="7"/>
      <c r="G194" s="8"/>
    </row>
    <row r="195" spans="2:7" ht="12.75">
      <c r="B195" s="14"/>
      <c r="C195" s="2" t="s">
        <v>61</v>
      </c>
      <c r="D195" s="9"/>
      <c r="E195" s="10"/>
      <c r="F195" s="10"/>
      <c r="G195" s="11"/>
    </row>
    <row r="196" spans="2:7" ht="12.75">
      <c r="B196" s="14"/>
      <c r="C196" s="12" t="s">
        <v>62</v>
      </c>
      <c r="D196" s="12" t="s">
        <v>865</v>
      </c>
      <c r="E196" s="12" t="s">
        <v>866</v>
      </c>
      <c r="F196" s="12" t="s">
        <v>867</v>
      </c>
      <c r="G196" s="12" t="s">
        <v>868</v>
      </c>
    </row>
    <row r="197" spans="2:7" ht="12.75">
      <c r="B197" s="14"/>
      <c r="C197" s="15" t="s">
        <v>882</v>
      </c>
      <c r="D197" s="15" t="s">
        <v>869</v>
      </c>
      <c r="E197" s="35">
        <f>E198</f>
        <v>7000</v>
      </c>
      <c r="F197" s="14"/>
      <c r="G197" s="35">
        <f>G198</f>
        <v>7000</v>
      </c>
    </row>
    <row r="198" spans="2:7" ht="12.75">
      <c r="B198" s="14"/>
      <c r="C198" s="15" t="s">
        <v>197</v>
      </c>
      <c r="D198" s="15" t="s">
        <v>852</v>
      </c>
      <c r="E198" s="35">
        <f>E199</f>
        <v>7000</v>
      </c>
      <c r="F198" s="14"/>
      <c r="G198" s="35">
        <f>G199</f>
        <v>7000</v>
      </c>
    </row>
    <row r="199" spans="2:7" ht="12.75">
      <c r="B199" s="14"/>
      <c r="C199" s="15" t="s">
        <v>198</v>
      </c>
      <c r="D199" s="15" t="s">
        <v>875</v>
      </c>
      <c r="E199" s="35">
        <f>E200+E201</f>
        <v>7000</v>
      </c>
      <c r="F199" s="14"/>
      <c r="G199" s="35">
        <f>G200+G201</f>
        <v>7000</v>
      </c>
    </row>
    <row r="200" spans="2:7" ht="12.75">
      <c r="B200" s="14"/>
      <c r="C200" s="47" t="s">
        <v>199</v>
      </c>
      <c r="D200" s="47" t="s">
        <v>853</v>
      </c>
      <c r="E200" s="60">
        <v>4000</v>
      </c>
      <c r="F200" s="14"/>
      <c r="G200" s="60">
        <v>4000</v>
      </c>
    </row>
    <row r="201" spans="2:7" ht="12.75">
      <c r="B201" s="14"/>
      <c r="C201" s="47" t="s">
        <v>200</v>
      </c>
      <c r="D201" s="47" t="s">
        <v>854</v>
      </c>
      <c r="E201" s="60">
        <v>3000</v>
      </c>
      <c r="F201" s="14"/>
      <c r="G201" s="60">
        <v>3000</v>
      </c>
    </row>
    <row r="202" spans="2:7" ht="12.75">
      <c r="B202" s="14"/>
      <c r="C202" s="13"/>
      <c r="D202" s="13"/>
      <c r="E202" s="14"/>
      <c r="F202" s="14"/>
      <c r="G202" s="14"/>
    </row>
    <row r="203" spans="2:7" ht="12.75">
      <c r="B203" s="14"/>
      <c r="C203" s="13"/>
      <c r="D203" s="13"/>
      <c r="E203" s="14"/>
      <c r="F203" s="14"/>
      <c r="G203" s="14"/>
    </row>
    <row r="204" spans="2:7" ht="12.75">
      <c r="B204" s="14"/>
      <c r="C204" s="13"/>
      <c r="D204" s="13"/>
      <c r="E204" s="14"/>
      <c r="F204" s="14"/>
      <c r="G204" s="14"/>
    </row>
    <row r="205" spans="2:7" ht="12.75">
      <c r="B205" s="14"/>
      <c r="C205" s="13"/>
      <c r="D205" s="78" t="s">
        <v>672</v>
      </c>
      <c r="E205" s="14"/>
      <c r="F205" s="14"/>
      <c r="G205" s="14"/>
    </row>
    <row r="206" spans="2:7" ht="12.75">
      <c r="B206" s="14"/>
      <c r="C206" s="13"/>
      <c r="D206" s="13"/>
      <c r="E206" s="14"/>
      <c r="F206" s="14"/>
      <c r="G206" s="14"/>
    </row>
    <row r="207" spans="2:7" ht="12.75">
      <c r="B207" s="14"/>
      <c r="C207" s="13"/>
      <c r="D207" s="13"/>
      <c r="E207" s="14"/>
      <c r="F207" s="14"/>
      <c r="G207" s="14"/>
    </row>
    <row r="208" spans="2:7" ht="12.75">
      <c r="B208" s="14"/>
      <c r="C208" s="13"/>
      <c r="D208" s="13"/>
      <c r="E208" s="14"/>
      <c r="F208" s="14"/>
      <c r="G208" s="14"/>
    </row>
    <row r="209" spans="2:7" ht="12.75">
      <c r="B209" s="14"/>
      <c r="C209" s="13"/>
      <c r="D209" s="13"/>
      <c r="E209" s="14"/>
      <c r="F209" s="14"/>
      <c r="G209" s="14"/>
    </row>
    <row r="210" spans="2:7" ht="12.75">
      <c r="B210" s="14"/>
      <c r="C210" s="13"/>
      <c r="D210" s="13"/>
      <c r="E210" s="14"/>
      <c r="F210" s="14"/>
      <c r="G210" s="14"/>
    </row>
    <row r="211" spans="2:7" ht="12.75">
      <c r="B211" s="14"/>
      <c r="C211" s="13"/>
      <c r="D211" s="13"/>
      <c r="E211" s="14"/>
      <c r="F211" s="14"/>
      <c r="G211" s="14"/>
    </row>
    <row r="212" spans="2:7" ht="12.75">
      <c r="B212" s="14"/>
      <c r="C212" s="15" t="s">
        <v>873</v>
      </c>
      <c r="D212" s="16" t="s">
        <v>874</v>
      </c>
      <c r="E212" s="48">
        <f>E197</f>
        <v>7000</v>
      </c>
      <c r="F212" s="17"/>
      <c r="G212" s="48">
        <f>G197</f>
        <v>7000</v>
      </c>
    </row>
    <row r="213" spans="2:7" ht="12.75">
      <c r="B213" s="14"/>
      <c r="C213" s="15"/>
      <c r="D213" s="18"/>
      <c r="E213" s="4"/>
      <c r="F213" s="4"/>
      <c r="G213" s="5"/>
    </row>
    <row r="214" spans="2:7" ht="12.75">
      <c r="B214" s="14"/>
      <c r="C214" s="15"/>
      <c r="D214" s="18"/>
      <c r="E214" s="19"/>
      <c r="F214" s="19"/>
      <c r="G214" s="20"/>
    </row>
    <row r="215" spans="2:7" ht="12.75">
      <c r="B215" s="14"/>
      <c r="C215" s="15"/>
      <c r="D215" s="18"/>
      <c r="E215" s="19"/>
      <c r="F215" s="19"/>
      <c r="G215" s="20"/>
    </row>
    <row r="216" spans="2:7" ht="12.75">
      <c r="B216" s="14"/>
      <c r="C216" s="15"/>
      <c r="D216" s="18"/>
      <c r="E216" s="19"/>
      <c r="F216" s="19"/>
      <c r="G216" s="20"/>
    </row>
    <row r="217" spans="2:7" ht="12.75">
      <c r="B217" s="14"/>
      <c r="C217" s="15"/>
      <c r="D217" s="18"/>
      <c r="E217" s="19"/>
      <c r="F217" s="19"/>
      <c r="G217" s="20"/>
    </row>
    <row r="218" spans="2:7" ht="12.75">
      <c r="B218" s="14"/>
      <c r="C218" s="15"/>
      <c r="D218" s="18"/>
      <c r="E218" s="19"/>
      <c r="F218" s="19"/>
      <c r="G218" s="20"/>
    </row>
    <row r="219" spans="2:7" ht="12.75">
      <c r="B219" s="14"/>
      <c r="C219" s="13"/>
      <c r="D219" s="21"/>
      <c r="E219" s="22"/>
      <c r="F219" s="22"/>
      <c r="G219" s="23"/>
    </row>
    <row r="220" spans="2:7" ht="12.75">
      <c r="B220" s="14"/>
      <c r="C220" s="13"/>
      <c r="D220" s="21"/>
      <c r="E220" s="22"/>
      <c r="F220" s="22"/>
      <c r="G220" s="23"/>
    </row>
    <row r="221" spans="2:7" ht="12.75">
      <c r="B221" s="14"/>
      <c r="C221" s="13" t="s">
        <v>742</v>
      </c>
      <c r="D221" s="9" t="s">
        <v>938</v>
      </c>
      <c r="E221" s="10"/>
      <c r="F221" s="10"/>
      <c r="G221" s="11"/>
    </row>
    <row r="222" spans="2:7" ht="12.75">
      <c r="B222" s="14"/>
      <c r="C222" s="13" t="s">
        <v>744</v>
      </c>
      <c r="D222" s="9" t="s">
        <v>37</v>
      </c>
      <c r="E222" s="10"/>
      <c r="F222" s="10"/>
      <c r="G222" s="11"/>
    </row>
    <row r="223" spans="2:7" ht="12.75">
      <c r="B223" s="14"/>
      <c r="C223" s="13" t="s">
        <v>746</v>
      </c>
      <c r="D223" s="9" t="s">
        <v>907</v>
      </c>
      <c r="E223" s="10"/>
      <c r="F223" s="10"/>
      <c r="G223" s="11"/>
    </row>
    <row r="224" spans="2:7" ht="12.75">
      <c r="B224" s="14"/>
      <c r="C224" s="13" t="s">
        <v>748</v>
      </c>
      <c r="D224" s="9" t="s">
        <v>908</v>
      </c>
      <c r="E224" s="10"/>
      <c r="F224" s="10"/>
      <c r="G224" s="11"/>
    </row>
    <row r="225" spans="2:7" ht="12.75">
      <c r="B225" s="14"/>
      <c r="C225" s="13" t="s">
        <v>750</v>
      </c>
      <c r="D225" s="9" t="s">
        <v>193</v>
      </c>
      <c r="E225" s="10"/>
      <c r="F225" s="10"/>
      <c r="G225" s="11"/>
    </row>
    <row r="226" spans="2:7" ht="12.75">
      <c r="B226" s="32"/>
      <c r="C226" s="28"/>
      <c r="D226" s="28"/>
      <c r="E226" s="28"/>
      <c r="F226" s="28"/>
      <c r="G226" s="28"/>
    </row>
    <row r="227" spans="2:7" ht="12.75">
      <c r="B227" s="32"/>
      <c r="C227" s="28"/>
      <c r="D227" s="28"/>
      <c r="E227" s="28"/>
      <c r="F227" s="28"/>
      <c r="G227" s="28"/>
    </row>
    <row r="228" spans="2:7" ht="12.75">
      <c r="B228" s="32"/>
      <c r="C228" s="28"/>
      <c r="D228" s="28"/>
      <c r="E228" s="28"/>
      <c r="F228" s="28"/>
      <c r="G228" s="28"/>
    </row>
    <row r="229" spans="2:7" ht="12.75">
      <c r="B229" s="32"/>
      <c r="C229" s="28"/>
      <c r="D229" s="28"/>
      <c r="E229" s="28"/>
      <c r="F229" s="28"/>
      <c r="G229" s="28"/>
    </row>
    <row r="230" spans="2:7" ht="12.75">
      <c r="B230" s="32"/>
      <c r="C230" s="28"/>
      <c r="D230" s="28"/>
      <c r="E230" s="28"/>
      <c r="F230" s="28"/>
      <c r="G230" s="28"/>
    </row>
    <row r="231" spans="2:7" ht="12.75">
      <c r="B231" s="32"/>
      <c r="C231" s="28"/>
      <c r="D231" s="28"/>
      <c r="E231" s="28"/>
      <c r="F231" s="28"/>
      <c r="G231" s="28"/>
    </row>
    <row r="232" spans="2:7" ht="12.75">
      <c r="B232" s="32"/>
      <c r="C232" s="28"/>
      <c r="D232" s="28"/>
      <c r="E232" s="28"/>
      <c r="F232" s="28"/>
      <c r="G232" s="28"/>
    </row>
    <row r="233" spans="2:7" ht="12.75">
      <c r="B233" s="32"/>
      <c r="C233" s="28"/>
      <c r="D233" s="28"/>
      <c r="E233" s="28"/>
      <c r="F233" s="28"/>
      <c r="G233" s="28"/>
    </row>
    <row r="236" spans="3:7" ht="15.75">
      <c r="C236" s="222" t="s">
        <v>56</v>
      </c>
      <c r="D236" s="222"/>
      <c r="E236" s="222"/>
      <c r="F236" s="222"/>
      <c r="G236" s="222"/>
    </row>
    <row r="237" spans="3:7" ht="15.75">
      <c r="C237" s="1"/>
      <c r="D237" s="1"/>
      <c r="E237" s="1"/>
      <c r="F237" s="223" t="s">
        <v>57</v>
      </c>
      <c r="G237" s="223"/>
    </row>
    <row r="238" spans="2:7" ht="12.75">
      <c r="B238" s="14"/>
      <c r="C238" s="2" t="s">
        <v>58</v>
      </c>
      <c r="D238" s="3" t="s">
        <v>59</v>
      </c>
      <c r="E238" s="4"/>
      <c r="F238" s="4"/>
      <c r="G238" s="5"/>
    </row>
    <row r="239" spans="2:7" ht="12.75">
      <c r="B239" s="14"/>
      <c r="C239" s="133" t="s">
        <v>185</v>
      </c>
      <c r="D239" s="6" t="s">
        <v>64</v>
      </c>
      <c r="E239" s="7"/>
      <c r="F239" s="7"/>
      <c r="G239" s="8"/>
    </row>
    <row r="240" spans="2:7" ht="12.75">
      <c r="B240" s="14"/>
      <c r="C240" s="2" t="s">
        <v>61</v>
      </c>
      <c r="D240" s="9"/>
      <c r="E240" s="10"/>
      <c r="F240" s="10"/>
      <c r="G240" s="11"/>
    </row>
    <row r="241" spans="2:7" ht="12.75">
      <c r="B241" s="14"/>
      <c r="C241" s="12" t="s">
        <v>62</v>
      </c>
      <c r="D241" s="12" t="s">
        <v>865</v>
      </c>
      <c r="E241" s="12" t="s">
        <v>866</v>
      </c>
      <c r="F241" s="12" t="s">
        <v>867</v>
      </c>
      <c r="G241" s="12" t="s">
        <v>868</v>
      </c>
    </row>
    <row r="242" spans="2:7" ht="18">
      <c r="B242" s="14"/>
      <c r="C242" s="15" t="s">
        <v>882</v>
      </c>
      <c r="D242" s="15" t="s">
        <v>869</v>
      </c>
      <c r="E242" s="52">
        <f>E243</f>
        <v>250000</v>
      </c>
      <c r="F242" s="52">
        <f>F243</f>
        <v>550</v>
      </c>
      <c r="G242" s="52">
        <f>E242+F242</f>
        <v>250550</v>
      </c>
    </row>
    <row r="243" spans="2:7" ht="12.75">
      <c r="B243" s="14"/>
      <c r="C243" s="15" t="s">
        <v>887</v>
      </c>
      <c r="D243" s="15" t="s">
        <v>872</v>
      </c>
      <c r="E243" s="35">
        <f>E244</f>
        <v>250000</v>
      </c>
      <c r="F243" s="35">
        <f>F244</f>
        <v>550</v>
      </c>
      <c r="G243" s="35">
        <f>E243+F243</f>
        <v>250550</v>
      </c>
    </row>
    <row r="244" spans="2:7" ht="12.75">
      <c r="B244" s="14" t="s">
        <v>714</v>
      </c>
      <c r="C244" s="15" t="s">
        <v>220</v>
      </c>
      <c r="D244" s="15" t="s">
        <v>875</v>
      </c>
      <c r="E244" s="35">
        <f>E245</f>
        <v>250000</v>
      </c>
      <c r="F244" s="35">
        <f>F245+F246</f>
        <v>550</v>
      </c>
      <c r="G244" s="35">
        <f>E244+F244</f>
        <v>250550</v>
      </c>
    </row>
    <row r="245" spans="2:7" ht="12.75">
      <c r="B245" s="91" t="s">
        <v>712</v>
      </c>
      <c r="C245" s="47" t="s">
        <v>47</v>
      </c>
      <c r="D245" s="47" t="s">
        <v>63</v>
      </c>
      <c r="E245" s="60">
        <v>250000</v>
      </c>
      <c r="F245" s="60">
        <v>0</v>
      </c>
      <c r="G245" s="60">
        <v>250000</v>
      </c>
    </row>
    <row r="246" spans="2:7" ht="12.75">
      <c r="B246" s="134" t="s">
        <v>693</v>
      </c>
      <c r="C246" s="47" t="s">
        <v>47</v>
      </c>
      <c r="D246" s="47" t="s">
        <v>63</v>
      </c>
      <c r="E246" s="60">
        <v>0</v>
      </c>
      <c r="F246" s="60">
        <v>550</v>
      </c>
      <c r="G246" s="60">
        <v>550</v>
      </c>
    </row>
    <row r="247" spans="2:7" ht="12.75">
      <c r="B247" s="91"/>
      <c r="C247" s="13"/>
      <c r="D247" s="13"/>
      <c r="E247" s="14"/>
      <c r="F247" s="14"/>
      <c r="G247" s="14"/>
    </row>
    <row r="248" spans="2:7" ht="12.75">
      <c r="B248" s="14"/>
      <c r="C248" s="13"/>
      <c r="D248" s="13"/>
      <c r="E248" s="14"/>
      <c r="F248" s="14"/>
      <c r="G248" s="14"/>
    </row>
    <row r="249" spans="2:7" ht="12.75">
      <c r="B249" s="14"/>
      <c r="C249" s="13"/>
      <c r="D249" s="13"/>
      <c r="E249" s="14"/>
      <c r="F249" s="14"/>
      <c r="G249" s="14"/>
    </row>
    <row r="250" spans="2:7" ht="12.75">
      <c r="B250" s="14"/>
      <c r="C250" s="13"/>
      <c r="D250" s="80" t="s">
        <v>891</v>
      </c>
      <c r="E250" s="14"/>
      <c r="F250" s="14"/>
      <c r="G250" s="14"/>
    </row>
    <row r="251" spans="2:7" ht="12.75">
      <c r="B251" s="14"/>
      <c r="C251" s="13"/>
      <c r="D251" s="15"/>
      <c r="E251" s="35"/>
      <c r="F251" s="14"/>
      <c r="G251" s="35"/>
    </row>
    <row r="252" spans="2:7" ht="12.75">
      <c r="B252" s="14"/>
      <c r="C252" s="13"/>
      <c r="D252" s="136" t="s">
        <v>672</v>
      </c>
      <c r="E252" s="14"/>
      <c r="F252" s="14"/>
      <c r="G252" s="14"/>
    </row>
    <row r="253" spans="2:7" ht="12.75">
      <c r="B253" s="14"/>
      <c r="C253" s="13"/>
      <c r="D253" s="13"/>
      <c r="E253" s="14"/>
      <c r="F253" s="14"/>
      <c r="G253" s="14"/>
    </row>
    <row r="254" spans="2:7" ht="12.75">
      <c r="B254" s="14"/>
      <c r="C254" s="13"/>
      <c r="D254" s="13"/>
      <c r="E254" s="14"/>
      <c r="F254" s="14"/>
      <c r="G254" s="14"/>
    </row>
    <row r="255" spans="2:7" ht="12.75">
      <c r="B255" s="14"/>
      <c r="C255" s="13"/>
      <c r="D255" s="13"/>
      <c r="E255" s="14"/>
      <c r="F255" s="14"/>
      <c r="G255" s="14"/>
    </row>
    <row r="256" spans="2:7" ht="12.75">
      <c r="B256" s="14"/>
      <c r="C256" s="13"/>
      <c r="D256" s="13"/>
      <c r="E256" s="14"/>
      <c r="F256" s="14"/>
      <c r="G256" s="14"/>
    </row>
    <row r="257" spans="2:7" ht="12.75">
      <c r="B257" s="14"/>
      <c r="C257" s="13"/>
      <c r="D257" s="13"/>
      <c r="E257" s="14"/>
      <c r="F257" s="14"/>
      <c r="G257" s="14"/>
    </row>
    <row r="258" spans="2:7" ht="12.75">
      <c r="B258" s="14"/>
      <c r="C258" s="15" t="s">
        <v>873</v>
      </c>
      <c r="D258" s="16" t="s">
        <v>874</v>
      </c>
      <c r="E258" s="48">
        <f>E242</f>
        <v>250000</v>
      </c>
      <c r="F258" s="48">
        <f>F242</f>
        <v>550</v>
      </c>
      <c r="G258" s="48">
        <f>G242</f>
        <v>250550</v>
      </c>
    </row>
    <row r="259" spans="2:7" ht="12.75">
      <c r="B259" s="14"/>
      <c r="C259" s="15"/>
      <c r="D259" s="18"/>
      <c r="E259" s="4"/>
      <c r="F259" s="4"/>
      <c r="G259" s="5"/>
    </row>
    <row r="260" spans="2:7" ht="12.75">
      <c r="B260" s="14"/>
      <c r="C260" s="15"/>
      <c r="D260" s="18"/>
      <c r="E260" s="19"/>
      <c r="F260" s="19"/>
      <c r="G260" s="20"/>
    </row>
    <row r="261" spans="2:7" ht="12.75">
      <c r="B261" s="14"/>
      <c r="C261" s="15"/>
      <c r="D261" s="18"/>
      <c r="E261" s="19"/>
      <c r="F261" s="19"/>
      <c r="G261" s="20"/>
    </row>
    <row r="262" spans="2:7" ht="12.75">
      <c r="B262" s="14"/>
      <c r="C262" s="15"/>
      <c r="D262" s="18"/>
      <c r="E262" s="19"/>
      <c r="F262" s="19"/>
      <c r="G262" s="20"/>
    </row>
    <row r="263" spans="2:7" ht="12.75">
      <c r="B263" s="14"/>
      <c r="C263" s="13"/>
      <c r="D263" s="21"/>
      <c r="E263" s="22"/>
      <c r="F263" s="22"/>
      <c r="G263" s="23"/>
    </row>
    <row r="264" spans="2:7" ht="12.75">
      <c r="B264" s="14"/>
      <c r="C264" s="13"/>
      <c r="D264" s="21"/>
      <c r="E264" s="22"/>
      <c r="F264" s="22"/>
      <c r="G264" s="23"/>
    </row>
    <row r="265" spans="2:7" ht="12.75">
      <c r="B265" s="14"/>
      <c r="C265" s="13" t="s">
        <v>742</v>
      </c>
      <c r="D265" s="9" t="s">
        <v>40</v>
      </c>
      <c r="E265" s="10"/>
      <c r="F265" s="10"/>
      <c r="G265" s="11"/>
    </row>
    <row r="266" spans="2:7" ht="12.75">
      <c r="B266" s="14"/>
      <c r="C266" s="13" t="s">
        <v>744</v>
      </c>
      <c r="D266" s="9" t="s">
        <v>41</v>
      </c>
      <c r="E266" s="10"/>
      <c r="F266" s="10"/>
      <c r="G266" s="11"/>
    </row>
    <row r="267" spans="2:7" ht="12.75">
      <c r="B267" s="14"/>
      <c r="C267" s="13" t="s">
        <v>746</v>
      </c>
      <c r="D267" s="9" t="s">
        <v>907</v>
      </c>
      <c r="E267" s="10"/>
      <c r="F267" s="10"/>
      <c r="G267" s="11"/>
    </row>
    <row r="268" spans="2:7" ht="12.75">
      <c r="B268" s="14"/>
      <c r="C268" s="13" t="s">
        <v>748</v>
      </c>
      <c r="D268" s="9" t="s">
        <v>908</v>
      </c>
      <c r="E268" s="10"/>
      <c r="F268" s="10"/>
      <c r="G268" s="11"/>
    </row>
    <row r="269" spans="2:7" ht="12.75">
      <c r="B269" s="14"/>
      <c r="C269" s="13" t="s">
        <v>750</v>
      </c>
      <c r="D269" s="9" t="s">
        <v>193</v>
      </c>
      <c r="E269" s="10"/>
      <c r="F269" s="10"/>
      <c r="G269" s="11"/>
    </row>
    <row r="283" spans="3:7" ht="15.75">
      <c r="C283" s="222" t="s">
        <v>56</v>
      </c>
      <c r="D283" s="222"/>
      <c r="E283" s="222"/>
      <c r="F283" s="222"/>
      <c r="G283" s="222"/>
    </row>
    <row r="284" spans="3:7" ht="15.75">
      <c r="C284" s="1"/>
      <c r="D284" s="1"/>
      <c r="E284" s="1"/>
      <c r="F284" s="223" t="s">
        <v>57</v>
      </c>
      <c r="G284" s="223"/>
    </row>
    <row r="285" spans="2:7" ht="12.75">
      <c r="B285" s="14"/>
      <c r="C285" s="2" t="s">
        <v>58</v>
      </c>
      <c r="D285" s="3" t="s">
        <v>59</v>
      </c>
      <c r="E285" s="4"/>
      <c r="F285" s="4"/>
      <c r="G285" s="5"/>
    </row>
    <row r="286" spans="2:7" ht="12.75">
      <c r="B286" s="14"/>
      <c r="C286" s="140">
        <v>0.014</v>
      </c>
      <c r="D286" s="6" t="s">
        <v>65</v>
      </c>
      <c r="E286" s="7"/>
      <c r="F286" s="7"/>
      <c r="G286" s="8"/>
    </row>
    <row r="287" spans="2:7" ht="12.75">
      <c r="B287" s="14"/>
      <c r="C287" s="2" t="s">
        <v>61</v>
      </c>
      <c r="D287" s="9"/>
      <c r="E287" s="10"/>
      <c r="F287" s="10"/>
      <c r="G287" s="11"/>
    </row>
    <row r="288" spans="2:7" ht="12.75">
      <c r="B288" s="14"/>
      <c r="C288" s="12" t="s">
        <v>62</v>
      </c>
      <c r="D288" s="12" t="s">
        <v>865</v>
      </c>
      <c r="E288" s="12" t="s">
        <v>866</v>
      </c>
      <c r="F288" s="12" t="s">
        <v>867</v>
      </c>
      <c r="G288" s="12" t="s">
        <v>868</v>
      </c>
    </row>
    <row r="289" spans="2:7" ht="18">
      <c r="B289" s="14"/>
      <c r="C289" s="15" t="s">
        <v>216</v>
      </c>
      <c r="D289" s="15" t="s">
        <v>926</v>
      </c>
      <c r="E289" s="52">
        <f>E290</f>
        <v>13500</v>
      </c>
      <c r="F289" s="14"/>
      <c r="G289" s="52">
        <f>G290</f>
        <v>13500</v>
      </c>
    </row>
    <row r="290" spans="2:7" ht="15.75">
      <c r="B290" s="14"/>
      <c r="C290" s="15" t="s">
        <v>201</v>
      </c>
      <c r="D290" s="15" t="s">
        <v>68</v>
      </c>
      <c r="E290" s="50">
        <f>E291</f>
        <v>13500</v>
      </c>
      <c r="F290" s="14"/>
      <c r="G290" s="50">
        <f>G291</f>
        <v>13500</v>
      </c>
    </row>
    <row r="291" spans="2:7" ht="15">
      <c r="B291" s="14"/>
      <c r="C291" s="15" t="s">
        <v>194</v>
      </c>
      <c r="D291" s="15" t="s">
        <v>875</v>
      </c>
      <c r="E291" s="51">
        <f>E292</f>
        <v>13500</v>
      </c>
      <c r="F291" s="14"/>
      <c r="G291" s="51">
        <f>G292</f>
        <v>13500</v>
      </c>
    </row>
    <row r="292" spans="2:7" ht="12.75">
      <c r="B292" s="14"/>
      <c r="C292" s="47" t="s">
        <v>195</v>
      </c>
      <c r="D292" s="47" t="s">
        <v>196</v>
      </c>
      <c r="E292" s="60">
        <v>13500</v>
      </c>
      <c r="F292" s="14"/>
      <c r="G292" s="60">
        <v>13500</v>
      </c>
    </row>
    <row r="293" spans="2:7" ht="12.75">
      <c r="B293" s="14"/>
      <c r="C293" s="47"/>
      <c r="D293" s="47"/>
      <c r="E293" s="60"/>
      <c r="F293" s="14"/>
      <c r="G293" s="60"/>
    </row>
    <row r="294" spans="2:7" ht="12.75">
      <c r="B294" s="14"/>
      <c r="C294" s="13"/>
      <c r="D294" s="13"/>
      <c r="E294" s="60"/>
      <c r="F294" s="14"/>
      <c r="G294" s="60"/>
    </row>
    <row r="295" spans="2:7" ht="12.75">
      <c r="B295" s="14"/>
      <c r="C295" s="13"/>
      <c r="D295" s="13"/>
      <c r="E295" s="14"/>
      <c r="F295" s="14"/>
      <c r="G295" s="14"/>
    </row>
    <row r="296" spans="2:7" ht="12.75">
      <c r="B296" s="14"/>
      <c r="C296" s="13"/>
      <c r="D296" s="13"/>
      <c r="E296" s="14"/>
      <c r="F296" s="14"/>
      <c r="G296" s="14"/>
    </row>
    <row r="297" spans="2:7" ht="12.75">
      <c r="B297" s="14"/>
      <c r="C297" s="13"/>
      <c r="D297" s="78" t="s">
        <v>672</v>
      </c>
      <c r="E297" s="14"/>
      <c r="F297" s="14"/>
      <c r="G297" s="14"/>
    </row>
    <row r="298" spans="2:7" ht="12.75">
      <c r="B298" s="14"/>
      <c r="C298" s="13"/>
      <c r="D298" s="15"/>
      <c r="E298" s="35"/>
      <c r="F298" s="14"/>
      <c r="G298" s="35"/>
    </row>
    <row r="299" spans="2:7" ht="12.75">
      <c r="B299" s="14"/>
      <c r="C299" s="13"/>
      <c r="D299" s="13"/>
      <c r="E299" s="14"/>
      <c r="F299" s="14"/>
      <c r="G299" s="14"/>
    </row>
    <row r="300" spans="2:7" ht="12.75">
      <c r="B300" s="14"/>
      <c r="C300" s="13"/>
      <c r="D300" s="13"/>
      <c r="E300" s="14"/>
      <c r="F300" s="14"/>
      <c r="G300" s="14"/>
    </row>
    <row r="301" spans="2:7" ht="12.75">
      <c r="B301" s="14"/>
      <c r="C301" s="13"/>
      <c r="D301" s="13"/>
      <c r="E301" s="14"/>
      <c r="F301" s="14"/>
      <c r="G301" s="14"/>
    </row>
    <row r="302" spans="2:7" ht="12.75">
      <c r="B302" s="14"/>
      <c r="C302" s="13"/>
      <c r="D302" s="13"/>
      <c r="E302" s="14"/>
      <c r="F302" s="14"/>
      <c r="G302" s="14"/>
    </row>
    <row r="303" spans="2:7" ht="12.75">
      <c r="B303" s="14"/>
      <c r="C303" s="13"/>
      <c r="D303" s="13"/>
      <c r="E303" s="14"/>
      <c r="F303" s="14"/>
      <c r="G303" s="14"/>
    </row>
    <row r="304" spans="2:7" ht="12.75">
      <c r="B304" s="14"/>
      <c r="C304" s="13"/>
      <c r="D304" s="13"/>
      <c r="E304" s="14"/>
      <c r="F304" s="14"/>
      <c r="G304" s="14"/>
    </row>
    <row r="305" spans="2:7" ht="12.75">
      <c r="B305" s="14"/>
      <c r="C305" s="13"/>
      <c r="D305" s="13"/>
      <c r="E305" s="14"/>
      <c r="F305" s="14"/>
      <c r="G305" s="14"/>
    </row>
    <row r="306" spans="2:7" ht="12.75">
      <c r="B306" s="14"/>
      <c r="C306" s="15" t="s">
        <v>873</v>
      </c>
      <c r="D306" s="16" t="s">
        <v>874</v>
      </c>
      <c r="E306" s="48">
        <f>E289</f>
        <v>13500</v>
      </c>
      <c r="F306" s="17"/>
      <c r="G306" s="48">
        <f>G289</f>
        <v>13500</v>
      </c>
    </row>
    <row r="307" spans="2:7" ht="12.75">
      <c r="B307" s="14"/>
      <c r="C307" s="15"/>
      <c r="D307" s="18"/>
      <c r="E307" s="4"/>
      <c r="F307" s="4"/>
      <c r="G307" s="5"/>
    </row>
    <row r="308" spans="2:7" ht="12.75">
      <c r="B308" s="14"/>
      <c r="C308" s="15"/>
      <c r="D308" s="18"/>
      <c r="E308" s="19"/>
      <c r="F308" s="19"/>
      <c r="G308" s="20"/>
    </row>
    <row r="309" spans="2:7" ht="12.75">
      <c r="B309" s="14"/>
      <c r="C309" s="15"/>
      <c r="D309" s="18"/>
      <c r="E309" s="19"/>
      <c r="F309" s="19"/>
      <c r="G309" s="20"/>
    </row>
    <row r="310" spans="2:7" ht="12.75">
      <c r="B310" s="14"/>
      <c r="C310" s="15"/>
      <c r="D310" s="18"/>
      <c r="E310" s="19"/>
      <c r="F310" s="19"/>
      <c r="G310" s="20"/>
    </row>
    <row r="311" spans="2:7" ht="12.75">
      <c r="B311" s="14"/>
      <c r="C311" s="15"/>
      <c r="D311" s="18"/>
      <c r="E311" s="19"/>
      <c r="F311" s="19"/>
      <c r="G311" s="20"/>
    </row>
    <row r="312" spans="2:7" ht="12.75">
      <c r="B312" s="14"/>
      <c r="C312" s="15"/>
      <c r="D312" s="18"/>
      <c r="E312" s="19"/>
      <c r="F312" s="19"/>
      <c r="G312" s="20"/>
    </row>
    <row r="313" spans="2:7" ht="12.75">
      <c r="B313" s="14"/>
      <c r="C313" s="13"/>
      <c r="D313" s="21"/>
      <c r="E313" s="22"/>
      <c r="F313" s="22"/>
      <c r="G313" s="23"/>
    </row>
    <row r="314" spans="2:7" ht="12.75">
      <c r="B314" s="14"/>
      <c r="C314" s="13"/>
      <c r="D314" s="21"/>
      <c r="E314" s="22"/>
      <c r="F314" s="22"/>
      <c r="G314" s="23"/>
    </row>
    <row r="315" spans="2:7" ht="12.75">
      <c r="B315" s="14"/>
      <c r="C315" s="13" t="s">
        <v>742</v>
      </c>
      <c r="D315" s="9" t="s">
        <v>40</v>
      </c>
      <c r="E315" s="10"/>
      <c r="F315" s="10"/>
      <c r="G315" s="11"/>
    </row>
    <row r="316" spans="2:7" ht="12.75">
      <c r="B316" s="14"/>
      <c r="C316" s="13" t="s">
        <v>744</v>
      </c>
      <c r="D316" s="9" t="s">
        <v>41</v>
      </c>
      <c r="E316" s="10"/>
      <c r="F316" s="10"/>
      <c r="G316" s="11"/>
    </row>
    <row r="317" spans="2:7" ht="12.75">
      <c r="B317" s="14"/>
      <c r="C317" s="13" t="s">
        <v>746</v>
      </c>
      <c r="D317" s="9" t="s">
        <v>190</v>
      </c>
      <c r="E317" s="10"/>
      <c r="F317" s="10"/>
      <c r="G317" s="11"/>
    </row>
    <row r="318" spans="2:7" ht="12.75">
      <c r="B318" s="14"/>
      <c r="C318" s="13" t="s">
        <v>748</v>
      </c>
      <c r="D318" s="9" t="s">
        <v>908</v>
      </c>
      <c r="E318" s="10"/>
      <c r="F318" s="10"/>
      <c r="G318" s="11"/>
    </row>
    <row r="319" spans="2:7" ht="12.75">
      <c r="B319" s="14"/>
      <c r="C319" s="13" t="s">
        <v>750</v>
      </c>
      <c r="D319" s="9" t="s">
        <v>193</v>
      </c>
      <c r="E319" s="10"/>
      <c r="F319" s="10"/>
      <c r="G319" s="11"/>
    </row>
    <row r="331" spans="3:7" ht="15.75">
      <c r="C331" s="222" t="s">
        <v>56</v>
      </c>
      <c r="D331" s="222"/>
      <c r="E331" s="222"/>
      <c r="F331" s="222"/>
      <c r="G331" s="222"/>
    </row>
    <row r="332" spans="3:7" ht="15.75">
      <c r="C332" s="1"/>
      <c r="D332" s="1"/>
      <c r="E332" s="1"/>
      <c r="F332" s="223" t="s">
        <v>57</v>
      </c>
      <c r="G332" s="223"/>
    </row>
    <row r="333" spans="2:7" ht="12.75">
      <c r="B333" s="14"/>
      <c r="C333" s="2" t="s">
        <v>58</v>
      </c>
      <c r="D333" s="3" t="s">
        <v>59</v>
      </c>
      <c r="E333" s="4"/>
      <c r="F333" s="4"/>
      <c r="G333" s="5"/>
    </row>
    <row r="334" spans="2:7" ht="12.75">
      <c r="B334" s="14"/>
      <c r="C334" s="145" t="s">
        <v>191</v>
      </c>
      <c r="D334" s="6" t="s">
        <v>66</v>
      </c>
      <c r="E334" s="7"/>
      <c r="F334" s="7"/>
      <c r="G334" s="8"/>
    </row>
    <row r="335" spans="2:7" ht="12.75">
      <c r="B335" s="14"/>
      <c r="C335" s="2" t="s">
        <v>61</v>
      </c>
      <c r="D335" s="9"/>
      <c r="E335" s="10"/>
      <c r="F335" s="10"/>
      <c r="G335" s="11"/>
    </row>
    <row r="336" spans="2:7" ht="12.75">
      <c r="B336" s="14"/>
      <c r="C336" s="12" t="s">
        <v>62</v>
      </c>
      <c r="D336" s="12" t="s">
        <v>865</v>
      </c>
      <c r="E336" s="12" t="s">
        <v>866</v>
      </c>
      <c r="F336" s="12" t="s">
        <v>867</v>
      </c>
      <c r="G336" s="12" t="s">
        <v>868</v>
      </c>
    </row>
    <row r="337" spans="2:7" ht="18">
      <c r="B337" s="14"/>
      <c r="C337" s="15" t="s">
        <v>882</v>
      </c>
      <c r="D337" s="15" t="s">
        <v>869</v>
      </c>
      <c r="E337" s="52">
        <f>E338+E341</f>
        <v>52000</v>
      </c>
      <c r="F337" s="14"/>
      <c r="G337" s="52">
        <f>G338+G341</f>
        <v>52000</v>
      </c>
    </row>
    <row r="338" spans="2:7" ht="15.75">
      <c r="B338" s="14"/>
      <c r="C338" s="15" t="s">
        <v>883</v>
      </c>
      <c r="D338" s="15" t="s">
        <v>878</v>
      </c>
      <c r="E338" s="50">
        <f>E339</f>
        <v>2000</v>
      </c>
      <c r="F338" s="14"/>
      <c r="G338" s="50">
        <f>G339</f>
        <v>2000</v>
      </c>
    </row>
    <row r="339" spans="2:7" ht="15">
      <c r="B339" s="14"/>
      <c r="C339" s="15" t="s">
        <v>889</v>
      </c>
      <c r="D339" s="15" t="s">
        <v>875</v>
      </c>
      <c r="E339" s="51">
        <f>E340</f>
        <v>2000</v>
      </c>
      <c r="F339" s="14"/>
      <c r="G339" s="51">
        <f>G340</f>
        <v>2000</v>
      </c>
    </row>
    <row r="340" spans="2:7" ht="14.25">
      <c r="B340" s="14"/>
      <c r="C340" s="47" t="s">
        <v>671</v>
      </c>
      <c r="D340" s="47" t="s">
        <v>67</v>
      </c>
      <c r="E340" s="49">
        <v>2000</v>
      </c>
      <c r="F340" s="49"/>
      <c r="G340" s="49">
        <v>2000</v>
      </c>
    </row>
    <row r="341" spans="2:7" ht="15.75">
      <c r="B341" s="14"/>
      <c r="C341" s="15" t="s">
        <v>887</v>
      </c>
      <c r="D341" s="15" t="s">
        <v>872</v>
      </c>
      <c r="E341" s="50">
        <f>E342</f>
        <v>50000</v>
      </c>
      <c r="F341" s="14"/>
      <c r="G341" s="50">
        <f>G342</f>
        <v>50000</v>
      </c>
    </row>
    <row r="342" spans="2:7" ht="15">
      <c r="B342" s="14"/>
      <c r="C342" s="15" t="s">
        <v>892</v>
      </c>
      <c r="D342" s="15" t="s">
        <v>875</v>
      </c>
      <c r="E342" s="51">
        <f>E343+E344</f>
        <v>50000</v>
      </c>
      <c r="F342" s="14"/>
      <c r="G342" s="51">
        <f>G343+G344</f>
        <v>50000</v>
      </c>
    </row>
    <row r="343" spans="2:7" ht="14.25">
      <c r="B343" s="14"/>
      <c r="C343" s="47" t="s">
        <v>227</v>
      </c>
      <c r="D343" s="47" t="s">
        <v>235</v>
      </c>
      <c r="E343" s="49">
        <v>5000</v>
      </c>
      <c r="F343" s="14"/>
      <c r="G343" s="49">
        <v>5000</v>
      </c>
    </row>
    <row r="344" spans="2:7" ht="14.25">
      <c r="B344" s="14"/>
      <c r="C344" s="47" t="s">
        <v>606</v>
      </c>
      <c r="D344" s="47" t="s">
        <v>67</v>
      </c>
      <c r="E344" s="49">
        <v>45000</v>
      </c>
      <c r="F344" s="14"/>
      <c r="G344" s="49">
        <v>45000</v>
      </c>
    </row>
    <row r="345" spans="2:7" ht="15.75">
      <c r="B345" s="14"/>
      <c r="C345" s="15" t="s">
        <v>216</v>
      </c>
      <c r="D345" s="15" t="s">
        <v>751</v>
      </c>
      <c r="E345" s="50">
        <f>E346</f>
        <v>220000</v>
      </c>
      <c r="F345" s="14"/>
      <c r="G345" s="50">
        <f>G346</f>
        <v>220000</v>
      </c>
    </row>
    <row r="346" spans="2:7" ht="12.75">
      <c r="B346" s="14"/>
      <c r="C346" s="15" t="s">
        <v>84</v>
      </c>
      <c r="D346" s="15" t="s">
        <v>68</v>
      </c>
      <c r="E346" s="35">
        <f>E347</f>
        <v>220000</v>
      </c>
      <c r="F346" s="14"/>
      <c r="G346" s="35">
        <f>G347</f>
        <v>220000</v>
      </c>
    </row>
    <row r="347" spans="2:7" ht="12.75">
      <c r="B347" s="14"/>
      <c r="C347" s="15" t="s">
        <v>194</v>
      </c>
      <c r="D347" s="15" t="s">
        <v>875</v>
      </c>
      <c r="E347" s="35">
        <f>E348</f>
        <v>220000</v>
      </c>
      <c r="F347" s="14"/>
      <c r="G347" s="35">
        <f>G348</f>
        <v>220000</v>
      </c>
    </row>
    <row r="348" spans="2:7" ht="14.25">
      <c r="B348" s="14"/>
      <c r="C348" s="47" t="s">
        <v>604</v>
      </c>
      <c r="D348" s="47" t="s">
        <v>67</v>
      </c>
      <c r="E348" s="49">
        <v>220000</v>
      </c>
      <c r="F348" s="49"/>
      <c r="G348" s="49">
        <v>220000</v>
      </c>
    </row>
    <row r="349" spans="2:7" ht="12.75">
      <c r="B349" s="14"/>
      <c r="C349" s="13"/>
      <c r="D349" s="47"/>
      <c r="E349" s="60"/>
      <c r="F349" s="14"/>
      <c r="G349" s="60"/>
    </row>
    <row r="350" spans="2:7" ht="12.75">
      <c r="B350" s="14"/>
      <c r="C350" s="13"/>
      <c r="D350" s="78" t="s">
        <v>672</v>
      </c>
      <c r="E350" s="14"/>
      <c r="F350" s="14"/>
      <c r="G350" s="14"/>
    </row>
    <row r="351" spans="2:7" ht="12.75">
      <c r="B351" s="14"/>
      <c r="C351" s="13"/>
      <c r="D351" s="151"/>
      <c r="E351" s="14"/>
      <c r="F351" s="14"/>
      <c r="G351" s="14"/>
    </row>
    <row r="352" spans="2:7" ht="12.75">
      <c r="B352" s="14"/>
      <c r="C352" s="137"/>
      <c r="D352" s="15"/>
      <c r="E352" s="14"/>
      <c r="F352" s="14"/>
      <c r="G352" s="14"/>
    </row>
    <row r="353" spans="2:7" ht="12.75">
      <c r="B353" s="14"/>
      <c r="C353" s="137"/>
      <c r="D353" s="15"/>
      <c r="E353" s="14"/>
      <c r="F353" s="14"/>
      <c r="G353" s="14"/>
    </row>
    <row r="354" spans="2:7" ht="12.75">
      <c r="B354" s="14"/>
      <c r="C354" s="137"/>
      <c r="D354" s="15"/>
      <c r="E354" s="14"/>
      <c r="F354" s="14"/>
      <c r="G354" s="14"/>
    </row>
    <row r="355" spans="2:7" ht="12.75">
      <c r="B355" s="14"/>
      <c r="C355" s="151"/>
      <c r="D355" s="15"/>
      <c r="E355" s="14"/>
      <c r="F355" s="14"/>
      <c r="G355" s="14"/>
    </row>
    <row r="356" spans="2:7" ht="12.75">
      <c r="B356" s="14"/>
      <c r="C356" s="151"/>
      <c r="D356" s="183"/>
      <c r="E356" s="17"/>
      <c r="F356" s="17"/>
      <c r="G356" s="17"/>
    </row>
    <row r="357" spans="2:7" ht="12.75">
      <c r="B357" s="14"/>
      <c r="C357" s="151"/>
      <c r="D357" s="183"/>
      <c r="E357" s="17"/>
      <c r="F357" s="17"/>
      <c r="G357" s="17"/>
    </row>
    <row r="358" spans="2:7" ht="12.75">
      <c r="B358" s="14"/>
      <c r="C358" s="137"/>
      <c r="D358" s="183"/>
      <c r="E358" s="17"/>
      <c r="F358" s="17"/>
      <c r="G358" s="17"/>
    </row>
    <row r="359" spans="2:7" ht="12.75">
      <c r="B359" s="14"/>
      <c r="C359" s="13"/>
      <c r="D359" s="183"/>
      <c r="E359" s="17"/>
      <c r="F359" s="17"/>
      <c r="G359" s="17"/>
    </row>
    <row r="360" spans="2:7" ht="12.75">
      <c r="B360" s="14"/>
      <c r="C360" s="13"/>
      <c r="D360" s="183"/>
      <c r="E360" s="17"/>
      <c r="F360" s="17"/>
      <c r="G360" s="17"/>
    </row>
    <row r="361" spans="2:7" ht="12.75">
      <c r="B361" s="14"/>
      <c r="C361" s="13"/>
      <c r="D361" s="183"/>
      <c r="E361" s="17"/>
      <c r="F361" s="17"/>
      <c r="G361" s="17"/>
    </row>
    <row r="362" spans="2:7" ht="15">
      <c r="B362" s="14"/>
      <c r="C362" s="15" t="s">
        <v>873</v>
      </c>
      <c r="D362" s="16" t="s">
        <v>874</v>
      </c>
      <c r="E362" s="56">
        <f>E337+E345</f>
        <v>272000</v>
      </c>
      <c r="F362" s="158"/>
      <c r="G362" s="56">
        <f>G337+G345</f>
        <v>272000</v>
      </c>
    </row>
    <row r="363" spans="2:7" ht="12.75">
      <c r="B363" s="14"/>
      <c r="C363" s="13"/>
      <c r="D363" s="21"/>
      <c r="E363" s="22"/>
      <c r="F363" s="22"/>
      <c r="G363" s="23"/>
    </row>
    <row r="364" spans="2:7" ht="12.75">
      <c r="B364" s="14"/>
      <c r="C364" s="13" t="s">
        <v>742</v>
      </c>
      <c r="D364" s="9" t="s">
        <v>40</v>
      </c>
      <c r="E364" s="10"/>
      <c r="F364" s="10"/>
      <c r="G364" s="11"/>
    </row>
    <row r="365" spans="2:7" ht="12.75">
      <c r="B365" s="14"/>
      <c r="C365" s="13" t="s">
        <v>744</v>
      </c>
      <c r="D365" s="9" t="s">
        <v>41</v>
      </c>
      <c r="E365" s="10"/>
      <c r="F365" s="10"/>
      <c r="G365" s="11"/>
    </row>
    <row r="366" spans="2:7" ht="12.75">
      <c r="B366" s="14"/>
      <c r="C366" s="13" t="s">
        <v>746</v>
      </c>
      <c r="D366" s="9" t="s">
        <v>907</v>
      </c>
      <c r="E366" s="10"/>
      <c r="F366" s="10"/>
      <c r="G366" s="11"/>
    </row>
    <row r="367" spans="2:7" ht="12.75">
      <c r="B367" s="14"/>
      <c r="C367" s="13" t="s">
        <v>748</v>
      </c>
      <c r="D367" s="9" t="s">
        <v>908</v>
      </c>
      <c r="E367" s="10"/>
      <c r="F367" s="10"/>
      <c r="G367" s="11"/>
    </row>
    <row r="368" spans="2:7" ht="12.75">
      <c r="B368" s="14"/>
      <c r="C368" s="13" t="s">
        <v>750</v>
      </c>
      <c r="D368" s="9" t="s">
        <v>193</v>
      </c>
      <c r="E368" s="10"/>
      <c r="F368" s="10"/>
      <c r="G368" s="11"/>
    </row>
    <row r="377" spans="3:7" ht="15.75">
      <c r="C377" s="222" t="s">
        <v>56</v>
      </c>
      <c r="D377" s="222"/>
      <c r="E377" s="222"/>
      <c r="F377" s="222"/>
      <c r="G377" s="222"/>
    </row>
    <row r="378" spans="3:7" ht="15.75">
      <c r="C378" s="1"/>
      <c r="D378" s="1"/>
      <c r="E378" s="1"/>
      <c r="F378" s="223" t="s">
        <v>57</v>
      </c>
      <c r="G378" s="223"/>
    </row>
    <row r="379" spans="2:7" ht="12.75">
      <c r="B379" s="14"/>
      <c r="C379" s="2" t="s">
        <v>58</v>
      </c>
      <c r="D379" s="3" t="s">
        <v>59</v>
      </c>
      <c r="E379" s="4"/>
      <c r="F379" s="4"/>
      <c r="G379" s="5"/>
    </row>
    <row r="380" spans="2:7" ht="12.75">
      <c r="B380" s="14"/>
      <c r="C380" s="130">
        <v>2063</v>
      </c>
      <c r="D380" s="6" t="s">
        <v>165</v>
      </c>
      <c r="E380" s="7"/>
      <c r="F380" s="7"/>
      <c r="G380" s="8"/>
    </row>
    <row r="381" spans="2:7" ht="12.75">
      <c r="B381" s="14"/>
      <c r="C381" s="2" t="s">
        <v>61</v>
      </c>
      <c r="D381" s="9"/>
      <c r="E381" s="10"/>
      <c r="F381" s="10"/>
      <c r="G381" s="11"/>
    </row>
    <row r="382" spans="2:7" ht="12.75">
      <c r="B382" s="14"/>
      <c r="C382" s="12" t="s">
        <v>62</v>
      </c>
      <c r="D382" s="12" t="s">
        <v>865</v>
      </c>
      <c r="E382" s="12" t="s">
        <v>866</v>
      </c>
      <c r="F382" s="12" t="s">
        <v>867</v>
      </c>
      <c r="G382" s="12" t="s">
        <v>868</v>
      </c>
    </row>
    <row r="383" spans="2:7" ht="18">
      <c r="B383" s="14"/>
      <c r="C383" s="38" t="s">
        <v>882</v>
      </c>
      <c r="D383" s="15" t="s">
        <v>869</v>
      </c>
      <c r="E383" s="52">
        <f>E384+E387</f>
        <v>316800</v>
      </c>
      <c r="F383" s="14"/>
      <c r="G383" s="52">
        <f>G384+G387</f>
        <v>316800</v>
      </c>
    </row>
    <row r="384" spans="2:7" ht="15.75">
      <c r="B384" s="14"/>
      <c r="C384" s="38" t="s">
        <v>883</v>
      </c>
      <c r="D384" s="15" t="s">
        <v>870</v>
      </c>
      <c r="E384" s="50">
        <f>E385</f>
        <v>50000</v>
      </c>
      <c r="F384" s="14"/>
      <c r="G384" s="50">
        <f>G385</f>
        <v>50000</v>
      </c>
    </row>
    <row r="385" spans="2:7" ht="15">
      <c r="B385" s="14"/>
      <c r="C385" s="38" t="s">
        <v>889</v>
      </c>
      <c r="D385" s="15" t="s">
        <v>875</v>
      </c>
      <c r="E385" s="51">
        <f>E386</f>
        <v>50000</v>
      </c>
      <c r="F385" s="14"/>
      <c r="G385" s="51">
        <f>G386</f>
        <v>50000</v>
      </c>
    </row>
    <row r="386" spans="2:7" ht="12.75">
      <c r="B386" s="14"/>
      <c r="C386" s="47" t="s">
        <v>223</v>
      </c>
      <c r="D386" s="47" t="s">
        <v>224</v>
      </c>
      <c r="E386" s="60">
        <v>50000</v>
      </c>
      <c r="F386" s="60"/>
      <c r="G386" s="60">
        <v>50000</v>
      </c>
    </row>
    <row r="387" spans="2:7" ht="15">
      <c r="B387" s="14"/>
      <c r="C387" s="15" t="s">
        <v>642</v>
      </c>
      <c r="D387" s="125" t="s">
        <v>643</v>
      </c>
      <c r="E387" s="51">
        <f>E388</f>
        <v>266800</v>
      </c>
      <c r="F387" s="60"/>
      <c r="G387" s="51">
        <f>G388</f>
        <v>266800</v>
      </c>
    </row>
    <row r="388" spans="2:7" ht="14.25">
      <c r="B388" s="14"/>
      <c r="C388" s="47" t="s">
        <v>644</v>
      </c>
      <c r="D388" s="47" t="s">
        <v>911</v>
      </c>
      <c r="E388" s="49">
        <v>266800</v>
      </c>
      <c r="F388" s="60"/>
      <c r="G388" s="49">
        <v>266800</v>
      </c>
    </row>
    <row r="389" spans="2:7" ht="15">
      <c r="B389" s="14"/>
      <c r="C389" s="15"/>
      <c r="D389" s="125"/>
      <c r="E389" s="51"/>
      <c r="F389" s="60"/>
      <c r="G389" s="51"/>
    </row>
    <row r="390" spans="2:7" ht="14.25">
      <c r="B390" s="14"/>
      <c r="C390" s="47"/>
      <c r="D390" s="47"/>
      <c r="E390" s="49"/>
      <c r="F390" s="60"/>
      <c r="G390" s="49"/>
    </row>
    <row r="391" spans="2:7" ht="12.75">
      <c r="B391" s="14"/>
      <c r="C391" s="38"/>
      <c r="D391" s="15"/>
      <c r="E391" s="35"/>
      <c r="F391" s="14"/>
      <c r="G391" s="35"/>
    </row>
    <row r="392" spans="2:7" ht="12.75">
      <c r="B392" s="14"/>
      <c r="C392" s="15"/>
      <c r="D392" s="15"/>
      <c r="E392" s="35"/>
      <c r="F392" s="14"/>
      <c r="G392" s="35"/>
    </row>
    <row r="393" spans="2:7" ht="12.75">
      <c r="B393" s="14"/>
      <c r="C393" s="15"/>
      <c r="D393" s="15"/>
      <c r="E393" s="35"/>
      <c r="F393" s="14"/>
      <c r="G393" s="35"/>
    </row>
    <row r="394" spans="2:7" ht="12.75">
      <c r="B394" s="14"/>
      <c r="C394" s="13"/>
      <c r="D394" s="13"/>
      <c r="E394" s="14"/>
      <c r="F394" s="14"/>
      <c r="G394" s="14"/>
    </row>
    <row r="395" spans="2:7" ht="12.75">
      <c r="B395" s="14"/>
      <c r="C395" s="13"/>
      <c r="D395" s="13"/>
      <c r="E395" s="14"/>
      <c r="F395" s="14"/>
      <c r="G395" s="14"/>
    </row>
    <row r="396" spans="2:7" ht="12.75">
      <c r="B396" s="14"/>
      <c r="C396" s="13"/>
      <c r="D396" s="13"/>
      <c r="E396" s="14"/>
      <c r="F396" s="14"/>
      <c r="G396" s="14"/>
    </row>
    <row r="397" spans="2:7" ht="12.75">
      <c r="B397" s="14"/>
      <c r="C397" s="13"/>
      <c r="D397" s="13"/>
      <c r="E397" s="14"/>
      <c r="F397" s="14"/>
      <c r="G397" s="14"/>
    </row>
    <row r="398" spans="2:7" ht="12.75">
      <c r="B398" s="14"/>
      <c r="C398" s="13"/>
      <c r="D398" s="13"/>
      <c r="E398" s="14"/>
      <c r="F398" s="14"/>
      <c r="G398" s="14"/>
    </row>
    <row r="399" spans="2:7" ht="12.75">
      <c r="B399" s="14"/>
      <c r="C399" s="13"/>
      <c r="D399" s="13"/>
      <c r="E399" s="14"/>
      <c r="F399" s="14"/>
      <c r="G399" s="14"/>
    </row>
    <row r="400" spans="2:7" ht="12.75">
      <c r="B400" s="14"/>
      <c r="C400" s="15"/>
      <c r="D400" s="16" t="s">
        <v>874</v>
      </c>
      <c r="E400" s="48">
        <f>E383</f>
        <v>316800</v>
      </c>
      <c r="F400" s="17"/>
      <c r="G400" s="48">
        <f>G383</f>
        <v>316800</v>
      </c>
    </row>
    <row r="401" spans="2:7" ht="12.75">
      <c r="B401" s="14"/>
      <c r="C401" s="15" t="s">
        <v>873</v>
      </c>
      <c r="D401" s="18"/>
      <c r="E401" s="4"/>
      <c r="F401" s="4"/>
      <c r="G401" s="5"/>
    </row>
    <row r="402" spans="2:7" ht="12.75">
      <c r="B402" s="14"/>
      <c r="C402" s="15"/>
      <c r="D402" s="18"/>
      <c r="E402" s="19"/>
      <c r="F402" s="19"/>
      <c r="G402" s="20"/>
    </row>
    <row r="403" spans="2:7" ht="12.75">
      <c r="B403" s="14"/>
      <c r="C403" s="15"/>
      <c r="D403" s="18"/>
      <c r="E403" s="19"/>
      <c r="F403" s="19"/>
      <c r="G403" s="20"/>
    </row>
    <row r="404" spans="2:7" ht="12.75">
      <c r="B404" s="14"/>
      <c r="C404" s="15"/>
      <c r="D404" s="18"/>
      <c r="E404" s="19"/>
      <c r="F404" s="19"/>
      <c r="G404" s="20"/>
    </row>
    <row r="405" spans="2:7" ht="12.75">
      <c r="B405" s="14"/>
      <c r="C405" s="15"/>
      <c r="D405" s="18"/>
      <c r="E405" s="19"/>
      <c r="F405" s="19"/>
      <c r="G405" s="20"/>
    </row>
    <row r="406" spans="2:7" ht="12.75">
      <c r="B406" s="14"/>
      <c r="C406" s="15"/>
      <c r="D406" s="18"/>
      <c r="E406" s="19"/>
      <c r="F406" s="19"/>
      <c r="G406" s="20"/>
    </row>
    <row r="407" spans="2:7" ht="12.75">
      <c r="B407" s="14"/>
      <c r="C407" s="13"/>
      <c r="D407" s="21"/>
      <c r="E407" s="22"/>
      <c r="F407" s="22"/>
      <c r="G407" s="23"/>
    </row>
    <row r="408" spans="2:7" ht="12.75">
      <c r="B408" s="14"/>
      <c r="C408" s="13"/>
      <c r="D408" s="21"/>
      <c r="E408" s="22"/>
      <c r="F408" s="22"/>
      <c r="G408" s="23"/>
    </row>
    <row r="409" spans="2:7" ht="12.75">
      <c r="B409" s="14"/>
      <c r="C409" s="13" t="s">
        <v>742</v>
      </c>
      <c r="D409" s="9" t="s">
        <v>40</v>
      </c>
      <c r="E409" s="10"/>
      <c r="F409" s="10"/>
      <c r="G409" s="11"/>
    </row>
    <row r="410" spans="2:7" ht="12.75">
      <c r="B410" s="14"/>
      <c r="C410" s="13" t="s">
        <v>744</v>
      </c>
      <c r="D410" s="9" t="s">
        <v>41</v>
      </c>
      <c r="E410" s="10"/>
      <c r="F410" s="10"/>
      <c r="G410" s="11"/>
    </row>
    <row r="411" spans="2:7" ht="12.75">
      <c r="B411" s="14"/>
      <c r="C411" s="13" t="s">
        <v>746</v>
      </c>
      <c r="D411" s="9" t="s">
        <v>793</v>
      </c>
      <c r="E411" s="10"/>
      <c r="F411" s="10"/>
      <c r="G411" s="11"/>
    </row>
    <row r="412" spans="2:7" ht="12.75">
      <c r="B412" s="14"/>
      <c r="C412" s="13" t="s">
        <v>748</v>
      </c>
      <c r="D412" s="9" t="s">
        <v>794</v>
      </c>
      <c r="E412" s="10"/>
      <c r="F412" s="10"/>
      <c r="G412" s="11"/>
    </row>
    <row r="413" spans="2:7" ht="12.75">
      <c r="B413" s="14"/>
      <c r="C413" s="13" t="s">
        <v>750</v>
      </c>
      <c r="D413" s="141" t="s">
        <v>489</v>
      </c>
      <c r="E413" s="10"/>
      <c r="F413" s="10"/>
      <c r="G413" s="11"/>
    </row>
    <row r="425" spans="3:7" ht="15.75">
      <c r="C425" s="222" t="s">
        <v>56</v>
      </c>
      <c r="D425" s="222"/>
      <c r="E425" s="222"/>
      <c r="F425" s="222"/>
      <c r="G425" s="222"/>
    </row>
    <row r="426" spans="3:7" ht="15.75">
      <c r="C426" s="1"/>
      <c r="D426" s="1"/>
      <c r="E426" s="1"/>
      <c r="F426" s="223" t="s">
        <v>57</v>
      </c>
      <c r="G426" s="223"/>
    </row>
    <row r="427" spans="2:7" ht="12.75">
      <c r="B427" s="14"/>
      <c r="C427" s="2" t="s">
        <v>58</v>
      </c>
      <c r="D427" s="3" t="s">
        <v>59</v>
      </c>
      <c r="E427" s="4"/>
      <c r="F427" s="4"/>
      <c r="G427" s="5"/>
    </row>
    <row r="428" spans="2:7" ht="12.75">
      <c r="B428" s="14"/>
      <c r="C428" s="133" t="s">
        <v>184</v>
      </c>
      <c r="D428" s="6" t="s">
        <v>205</v>
      </c>
      <c r="E428" s="7"/>
      <c r="F428" s="7"/>
      <c r="G428" s="8"/>
    </row>
    <row r="429" spans="2:7" ht="12.75">
      <c r="B429" s="14"/>
      <c r="C429" s="2" t="s">
        <v>61</v>
      </c>
      <c r="D429" s="9"/>
      <c r="E429" s="10"/>
      <c r="F429" s="10"/>
      <c r="G429" s="11"/>
    </row>
    <row r="430" spans="2:7" ht="12.75">
      <c r="B430" s="14"/>
      <c r="C430" s="12" t="s">
        <v>62</v>
      </c>
      <c r="D430" s="12" t="s">
        <v>865</v>
      </c>
      <c r="E430" s="12" t="s">
        <v>866</v>
      </c>
      <c r="F430" s="12" t="s">
        <v>867</v>
      </c>
      <c r="G430" s="12" t="s">
        <v>868</v>
      </c>
    </row>
    <row r="431" spans="2:7" ht="18">
      <c r="B431" s="14"/>
      <c r="C431" s="38" t="s">
        <v>882</v>
      </c>
      <c r="D431" s="15" t="s">
        <v>869</v>
      </c>
      <c r="E431" s="52">
        <f>E432</f>
        <v>15000</v>
      </c>
      <c r="F431" s="14"/>
      <c r="G431" s="52">
        <f>G432</f>
        <v>15000</v>
      </c>
    </row>
    <row r="432" spans="2:7" ht="15.75">
      <c r="B432" s="14"/>
      <c r="C432" s="38" t="s">
        <v>887</v>
      </c>
      <c r="D432" s="15" t="s">
        <v>872</v>
      </c>
      <c r="E432" s="50">
        <f>E433</f>
        <v>15000</v>
      </c>
      <c r="F432" s="14"/>
      <c r="G432" s="50">
        <f>G433</f>
        <v>15000</v>
      </c>
    </row>
    <row r="433" spans="2:7" ht="12.75">
      <c r="B433" s="14"/>
      <c r="C433" s="38" t="s">
        <v>202</v>
      </c>
      <c r="D433" s="15" t="s">
        <v>203</v>
      </c>
      <c r="E433" s="35">
        <f>E434</f>
        <v>15000</v>
      </c>
      <c r="F433" s="14"/>
      <c r="G433" s="35">
        <f>G434</f>
        <v>15000</v>
      </c>
    </row>
    <row r="434" spans="2:7" ht="12.75">
      <c r="B434" s="14"/>
      <c r="C434" s="88" t="s">
        <v>204</v>
      </c>
      <c r="D434" s="87" t="s">
        <v>719</v>
      </c>
      <c r="E434" s="60">
        <v>15000</v>
      </c>
      <c r="F434" s="60"/>
      <c r="G434" s="60">
        <v>15000</v>
      </c>
    </row>
    <row r="435" spans="2:7" ht="12.75">
      <c r="B435" s="14"/>
      <c r="C435" s="47"/>
      <c r="D435" s="13"/>
      <c r="E435" s="14"/>
      <c r="F435" s="14"/>
      <c r="G435" s="14"/>
    </row>
    <row r="436" spans="2:7" ht="12.75">
      <c r="B436" s="14"/>
      <c r="C436" s="13"/>
      <c r="D436" s="13"/>
      <c r="E436" s="14"/>
      <c r="F436" s="14"/>
      <c r="G436" s="14"/>
    </row>
    <row r="437" spans="2:7" ht="12.75">
      <c r="B437" s="14"/>
      <c r="C437" s="15"/>
      <c r="D437" s="15"/>
      <c r="E437" s="35"/>
      <c r="F437" s="14"/>
      <c r="G437" s="35"/>
    </row>
    <row r="438" spans="2:7" ht="12.75">
      <c r="B438" s="14"/>
      <c r="C438" s="15"/>
      <c r="D438" s="15" t="s">
        <v>672</v>
      </c>
      <c r="E438" s="35"/>
      <c r="F438" s="14"/>
      <c r="G438" s="35"/>
    </row>
    <row r="439" spans="2:7" ht="12.75">
      <c r="B439" s="14"/>
      <c r="C439" s="15"/>
      <c r="D439" s="15"/>
      <c r="E439" s="35"/>
      <c r="F439" s="14"/>
      <c r="G439" s="35"/>
    </row>
    <row r="440" spans="2:7" ht="12.75">
      <c r="B440" s="14"/>
      <c r="C440" s="13"/>
      <c r="D440" s="13"/>
      <c r="E440" s="14"/>
      <c r="F440" s="14"/>
      <c r="G440" s="14"/>
    </row>
    <row r="441" spans="2:7" ht="12.75">
      <c r="B441" s="14"/>
      <c r="C441" s="13"/>
      <c r="D441" s="13"/>
      <c r="E441" s="14"/>
      <c r="F441" s="14"/>
      <c r="G441" s="14"/>
    </row>
    <row r="442" spans="2:7" ht="12.75">
      <c r="B442" s="14"/>
      <c r="C442" s="13"/>
      <c r="D442" s="13"/>
      <c r="E442" s="14"/>
      <c r="F442" s="14"/>
      <c r="G442" s="14"/>
    </row>
    <row r="443" spans="2:7" ht="12.75">
      <c r="B443" s="14"/>
      <c r="C443" s="13"/>
      <c r="D443" s="13"/>
      <c r="E443" s="14"/>
      <c r="F443" s="14"/>
      <c r="G443" s="14"/>
    </row>
    <row r="444" spans="2:7" ht="12.75">
      <c r="B444" s="14"/>
      <c r="C444" s="13"/>
      <c r="D444" s="13"/>
      <c r="E444" s="14"/>
      <c r="F444" s="14"/>
      <c r="G444" s="14"/>
    </row>
    <row r="445" spans="2:7" ht="12.75">
      <c r="B445" s="14"/>
      <c r="C445" s="13"/>
      <c r="D445" s="13"/>
      <c r="E445" s="14"/>
      <c r="F445" s="14"/>
      <c r="G445" s="14"/>
    </row>
    <row r="446" spans="2:7" ht="12.75">
      <c r="B446" s="14"/>
      <c r="C446" s="13"/>
      <c r="D446" s="13"/>
      <c r="E446" s="14"/>
      <c r="F446" s="14"/>
      <c r="G446" s="14"/>
    </row>
    <row r="447" spans="2:7" ht="12.75">
      <c r="B447" s="14"/>
      <c r="C447" s="13"/>
      <c r="D447" s="13"/>
      <c r="E447" s="14"/>
      <c r="F447" s="14"/>
      <c r="G447" s="14"/>
    </row>
    <row r="448" spans="2:7" ht="12.75">
      <c r="B448" s="14"/>
      <c r="C448" s="15"/>
      <c r="D448" s="16" t="s">
        <v>874</v>
      </c>
      <c r="E448" s="48">
        <f>E431</f>
        <v>15000</v>
      </c>
      <c r="F448" s="17"/>
      <c r="G448" s="48">
        <f>G431</f>
        <v>15000</v>
      </c>
    </row>
    <row r="449" spans="2:7" ht="12.75">
      <c r="B449" s="14"/>
      <c r="C449" s="15" t="s">
        <v>873</v>
      </c>
      <c r="D449" s="18"/>
      <c r="E449" s="4"/>
      <c r="F449" s="4"/>
      <c r="G449" s="5"/>
    </row>
    <row r="450" spans="2:7" ht="12.75">
      <c r="B450" s="14"/>
      <c r="C450" s="15"/>
      <c r="D450" s="18"/>
      <c r="E450" s="19"/>
      <c r="F450" s="19"/>
      <c r="G450" s="20"/>
    </row>
    <row r="451" spans="2:7" ht="12.75">
      <c r="B451" s="14"/>
      <c r="C451" s="15"/>
      <c r="D451" s="18"/>
      <c r="E451" s="19"/>
      <c r="F451" s="19"/>
      <c r="G451" s="20"/>
    </row>
    <row r="452" spans="2:7" ht="12.75">
      <c r="B452" s="14"/>
      <c r="C452" s="15"/>
      <c r="D452" s="18"/>
      <c r="E452" s="19"/>
      <c r="F452" s="19"/>
      <c r="G452" s="20"/>
    </row>
    <row r="453" spans="2:7" ht="12.75">
      <c r="B453" s="14"/>
      <c r="C453" s="15"/>
      <c r="D453" s="18"/>
      <c r="E453" s="19"/>
      <c r="F453" s="19"/>
      <c r="G453" s="20"/>
    </row>
    <row r="454" spans="2:7" ht="12.75">
      <c r="B454" s="14"/>
      <c r="C454" s="15"/>
      <c r="D454" s="18"/>
      <c r="E454" s="19"/>
      <c r="F454" s="19"/>
      <c r="G454" s="20"/>
    </row>
    <row r="455" spans="2:7" ht="12.75">
      <c r="B455" s="14"/>
      <c r="C455" s="13"/>
      <c r="D455" s="21"/>
      <c r="E455" s="22"/>
      <c r="F455" s="22"/>
      <c r="G455" s="23"/>
    </row>
    <row r="456" spans="2:7" ht="12.75">
      <c r="B456" s="14"/>
      <c r="C456" s="13"/>
      <c r="D456" s="21"/>
      <c r="E456" s="22"/>
      <c r="F456" s="22"/>
      <c r="G456" s="23"/>
    </row>
    <row r="457" spans="2:7" ht="12.75">
      <c r="B457" s="14"/>
      <c r="C457" s="13" t="s">
        <v>742</v>
      </c>
      <c r="D457" s="9" t="s">
        <v>40</v>
      </c>
      <c r="E457" s="10"/>
      <c r="F457" s="10"/>
      <c r="G457" s="11"/>
    </row>
    <row r="458" spans="2:7" ht="12.75">
      <c r="B458" s="14"/>
      <c r="C458" s="13" t="s">
        <v>744</v>
      </c>
      <c r="D458" s="9" t="s">
        <v>41</v>
      </c>
      <c r="E458" s="10"/>
      <c r="F458" s="10"/>
      <c r="G458" s="11"/>
    </row>
    <row r="459" spans="2:7" ht="12.75">
      <c r="B459" s="14"/>
      <c r="C459" s="13" t="s">
        <v>746</v>
      </c>
      <c r="D459" s="9" t="s">
        <v>907</v>
      </c>
      <c r="E459" s="10"/>
      <c r="F459" s="10"/>
      <c r="G459" s="11"/>
    </row>
    <row r="460" spans="2:7" ht="12.75">
      <c r="B460" s="14"/>
      <c r="C460" s="13" t="s">
        <v>748</v>
      </c>
      <c r="D460" s="9" t="s">
        <v>908</v>
      </c>
      <c r="E460" s="10"/>
      <c r="F460" s="10"/>
      <c r="G460" s="11"/>
    </row>
    <row r="461" spans="2:7" ht="12.75">
      <c r="B461" s="14"/>
      <c r="C461" s="13" t="s">
        <v>750</v>
      </c>
      <c r="D461" s="9" t="s">
        <v>193</v>
      </c>
      <c r="E461" s="10"/>
      <c r="F461" s="10"/>
      <c r="G461" s="11"/>
    </row>
    <row r="472" spans="3:7" ht="15.75">
      <c r="C472" s="222" t="s">
        <v>56</v>
      </c>
      <c r="D472" s="222"/>
      <c r="E472" s="222"/>
      <c r="F472" s="222"/>
      <c r="G472" s="222"/>
    </row>
    <row r="473" spans="3:7" ht="15.75">
      <c r="C473" s="1"/>
      <c r="D473" s="1"/>
      <c r="E473" s="1"/>
      <c r="F473" s="223" t="s">
        <v>57</v>
      </c>
      <c r="G473" s="223"/>
    </row>
    <row r="474" spans="2:7" ht="12.75">
      <c r="B474" s="14"/>
      <c r="C474" s="2" t="s">
        <v>58</v>
      </c>
      <c r="D474" s="3" t="s">
        <v>59</v>
      </c>
      <c r="E474" s="4"/>
      <c r="F474" s="4"/>
      <c r="G474" s="5"/>
    </row>
    <row r="475" spans="2:7" ht="12.75">
      <c r="B475" s="14"/>
      <c r="C475" s="133" t="s">
        <v>183</v>
      </c>
      <c r="D475" s="6" t="s">
        <v>675</v>
      </c>
      <c r="E475" s="7"/>
      <c r="F475" s="7"/>
      <c r="G475" s="8"/>
    </row>
    <row r="476" spans="2:7" ht="12.75">
      <c r="B476" s="14"/>
      <c r="C476" s="2" t="s">
        <v>61</v>
      </c>
      <c r="D476" s="9"/>
      <c r="E476" s="10"/>
      <c r="F476" s="10"/>
      <c r="G476" s="11"/>
    </row>
    <row r="477" spans="2:7" ht="12.75">
      <c r="B477" s="14"/>
      <c r="C477" s="12" t="s">
        <v>62</v>
      </c>
      <c r="D477" s="12" t="s">
        <v>865</v>
      </c>
      <c r="E477" s="12" t="s">
        <v>866</v>
      </c>
      <c r="F477" s="12" t="s">
        <v>867</v>
      </c>
      <c r="G477" s="12" t="s">
        <v>868</v>
      </c>
    </row>
    <row r="478" spans="2:7" ht="18">
      <c r="B478" s="14"/>
      <c r="C478" s="15" t="s">
        <v>882</v>
      </c>
      <c r="D478" s="15" t="s">
        <v>869</v>
      </c>
      <c r="E478" s="52">
        <f>E479</f>
        <v>1080000</v>
      </c>
      <c r="F478" s="14"/>
      <c r="G478" s="52">
        <f>G479</f>
        <v>1080000</v>
      </c>
    </row>
    <row r="479" spans="2:7" ht="15.75">
      <c r="B479" s="14"/>
      <c r="C479" s="15" t="s">
        <v>883</v>
      </c>
      <c r="D479" s="15" t="s">
        <v>878</v>
      </c>
      <c r="E479" s="50">
        <f>E480</f>
        <v>1080000</v>
      </c>
      <c r="F479" s="14"/>
      <c r="G479" s="50">
        <f>G480</f>
        <v>1080000</v>
      </c>
    </row>
    <row r="480" spans="2:7" ht="15">
      <c r="B480" s="14"/>
      <c r="C480" s="15" t="s">
        <v>642</v>
      </c>
      <c r="D480" s="125" t="s">
        <v>643</v>
      </c>
      <c r="E480" s="51">
        <f>E481</f>
        <v>1080000</v>
      </c>
      <c r="F480" s="14"/>
      <c r="G480" s="51">
        <f>G481</f>
        <v>1080000</v>
      </c>
    </row>
    <row r="481" spans="2:7" ht="12.75">
      <c r="B481" s="14"/>
      <c r="C481" s="146" t="s">
        <v>644</v>
      </c>
      <c r="D481" s="47" t="s">
        <v>911</v>
      </c>
      <c r="E481" s="60">
        <v>1080000</v>
      </c>
      <c r="F481" s="60"/>
      <c r="G481" s="60">
        <v>1080000</v>
      </c>
    </row>
    <row r="482" spans="2:7" ht="12.75">
      <c r="B482" s="14"/>
      <c r="C482" s="47"/>
      <c r="D482" s="47"/>
      <c r="E482" s="60"/>
      <c r="F482" s="60"/>
      <c r="G482" s="60"/>
    </row>
    <row r="483" spans="2:7" ht="12.75">
      <c r="B483" s="14"/>
      <c r="C483" s="13"/>
      <c r="D483" s="13"/>
      <c r="E483" s="14"/>
      <c r="F483" s="14"/>
      <c r="G483" s="14"/>
    </row>
    <row r="484" spans="2:7" ht="12.75">
      <c r="B484" s="14"/>
      <c r="C484" s="13"/>
      <c r="D484" s="13"/>
      <c r="E484" s="14"/>
      <c r="F484" s="14"/>
      <c r="G484" s="14"/>
    </row>
    <row r="485" spans="2:7" ht="12.75">
      <c r="B485" s="14"/>
      <c r="C485" s="13"/>
      <c r="D485" s="181" t="s">
        <v>672</v>
      </c>
      <c r="E485" s="14"/>
      <c r="F485" s="14"/>
      <c r="G485" s="14"/>
    </row>
    <row r="486" spans="2:7" ht="12.75">
      <c r="B486" s="14"/>
      <c r="C486" s="13"/>
      <c r="D486" s="13"/>
      <c r="E486" s="14"/>
      <c r="F486" s="14"/>
      <c r="G486" s="14"/>
    </row>
    <row r="487" spans="2:7" ht="12.75">
      <c r="B487" s="14"/>
      <c r="C487" s="13"/>
      <c r="D487" s="15"/>
      <c r="E487" s="35"/>
      <c r="F487" s="14"/>
      <c r="G487" s="35"/>
    </row>
    <row r="488" spans="2:7" ht="12.75">
      <c r="B488" s="14"/>
      <c r="C488" s="13"/>
      <c r="D488" s="13"/>
      <c r="E488" s="14"/>
      <c r="F488" s="14"/>
      <c r="G488" s="14"/>
    </row>
    <row r="489" spans="2:7" ht="12.75">
      <c r="B489" s="14"/>
      <c r="C489" s="13"/>
      <c r="D489" s="13"/>
      <c r="E489" s="14"/>
      <c r="F489" s="14"/>
      <c r="G489" s="14"/>
    </row>
    <row r="490" spans="2:7" ht="12.75">
      <c r="B490" s="14"/>
      <c r="C490" s="13"/>
      <c r="D490" s="13"/>
      <c r="E490" s="14"/>
      <c r="F490" s="14"/>
      <c r="G490" s="14"/>
    </row>
    <row r="491" spans="2:7" ht="12.75">
      <c r="B491" s="14"/>
      <c r="C491" s="13"/>
      <c r="D491" s="13"/>
      <c r="E491" s="14"/>
      <c r="F491" s="14"/>
      <c r="G491" s="14"/>
    </row>
    <row r="492" spans="2:7" ht="12.75">
      <c r="B492" s="14"/>
      <c r="C492" s="13"/>
      <c r="D492" s="13"/>
      <c r="E492" s="14"/>
      <c r="F492" s="14"/>
      <c r="G492" s="14"/>
    </row>
    <row r="493" spans="2:7" ht="12.75">
      <c r="B493" s="14"/>
      <c r="C493" s="13"/>
      <c r="D493" s="13"/>
      <c r="E493" s="14"/>
      <c r="F493" s="14"/>
      <c r="G493" s="14"/>
    </row>
    <row r="494" spans="2:7" ht="12.75">
      <c r="B494" s="14"/>
      <c r="C494" s="15" t="s">
        <v>873</v>
      </c>
      <c r="D494" s="16" t="s">
        <v>874</v>
      </c>
      <c r="E494" s="48">
        <f>E478</f>
        <v>1080000</v>
      </c>
      <c r="F494" s="17"/>
      <c r="G494" s="48">
        <f>G478</f>
        <v>1080000</v>
      </c>
    </row>
    <row r="495" spans="2:7" ht="12.75">
      <c r="B495" s="14"/>
      <c r="C495" s="15"/>
      <c r="D495" s="18"/>
      <c r="E495" s="4"/>
      <c r="F495" s="4"/>
      <c r="G495" s="5"/>
    </row>
    <row r="496" spans="2:7" ht="12.75">
      <c r="B496" s="14"/>
      <c r="C496" s="15"/>
      <c r="D496" s="18"/>
      <c r="E496" s="19"/>
      <c r="F496" s="19"/>
      <c r="G496" s="20"/>
    </row>
    <row r="497" spans="2:7" ht="12.75">
      <c r="B497" s="14"/>
      <c r="C497" s="15"/>
      <c r="D497" s="18"/>
      <c r="E497" s="19"/>
      <c r="F497" s="19"/>
      <c r="G497" s="20"/>
    </row>
    <row r="498" spans="2:7" ht="12.75">
      <c r="B498" s="14"/>
      <c r="C498" s="15"/>
      <c r="D498" s="18"/>
      <c r="E498" s="19"/>
      <c r="F498" s="19"/>
      <c r="G498" s="20"/>
    </row>
    <row r="499" spans="2:7" ht="12.75">
      <c r="B499" s="14"/>
      <c r="C499" s="15"/>
      <c r="D499" s="18"/>
      <c r="E499" s="19"/>
      <c r="F499" s="19"/>
      <c r="G499" s="20"/>
    </row>
    <row r="500" spans="2:7" ht="12.75">
      <c r="B500" s="14"/>
      <c r="C500" s="15"/>
      <c r="D500" s="18"/>
      <c r="E500" s="19"/>
      <c r="F500" s="19"/>
      <c r="G500" s="20"/>
    </row>
    <row r="501" spans="2:7" ht="12.75">
      <c r="B501" s="14"/>
      <c r="C501" s="13"/>
      <c r="D501" s="21"/>
      <c r="E501" s="22"/>
      <c r="F501" s="22"/>
      <c r="G501" s="23"/>
    </row>
    <row r="502" spans="2:7" ht="12.75">
      <c r="B502" s="14"/>
      <c r="C502" s="13"/>
      <c r="D502" s="21"/>
      <c r="E502" s="22"/>
      <c r="F502" s="22"/>
      <c r="G502" s="23"/>
    </row>
    <row r="503" spans="2:7" ht="12.75">
      <c r="B503" s="14"/>
      <c r="C503" s="13" t="s">
        <v>742</v>
      </c>
      <c r="D503" s="9" t="s">
        <v>40</v>
      </c>
      <c r="E503" s="10"/>
      <c r="F503" s="10"/>
      <c r="G503" s="11"/>
    </row>
    <row r="504" spans="2:7" ht="12.75">
      <c r="B504" s="14"/>
      <c r="C504" s="13" t="s">
        <v>744</v>
      </c>
      <c r="D504" s="9" t="s">
        <v>41</v>
      </c>
      <c r="E504" s="10"/>
      <c r="F504" s="10"/>
      <c r="G504" s="11"/>
    </row>
    <row r="505" spans="2:7" ht="12.75">
      <c r="B505" s="14"/>
      <c r="C505" s="13" t="s">
        <v>746</v>
      </c>
      <c r="D505" s="9" t="s">
        <v>907</v>
      </c>
      <c r="E505" s="10"/>
      <c r="F505" s="10"/>
      <c r="G505" s="11"/>
    </row>
    <row r="506" spans="2:7" ht="12.75">
      <c r="B506" s="14"/>
      <c r="C506" s="13" t="s">
        <v>748</v>
      </c>
      <c r="D506" s="9" t="s">
        <v>908</v>
      </c>
      <c r="E506" s="10"/>
      <c r="F506" s="10"/>
      <c r="G506" s="11"/>
    </row>
    <row r="507" spans="2:7" ht="12.75">
      <c r="B507" s="14"/>
      <c r="C507" s="13" t="s">
        <v>750</v>
      </c>
      <c r="D507" s="9" t="s">
        <v>193</v>
      </c>
      <c r="E507" s="10"/>
      <c r="F507" s="10"/>
      <c r="G507" s="11"/>
    </row>
    <row r="516" spans="3:7" ht="15.75">
      <c r="C516" s="222" t="s">
        <v>56</v>
      </c>
      <c r="D516" s="222"/>
      <c r="E516" s="222"/>
      <c r="F516" s="222"/>
      <c r="G516" s="222"/>
    </row>
    <row r="517" spans="3:7" ht="15.75">
      <c r="C517" s="1"/>
      <c r="D517" s="1"/>
      <c r="E517" s="1"/>
      <c r="F517" s="223" t="s">
        <v>57</v>
      </c>
      <c r="G517" s="223"/>
    </row>
    <row r="518" spans="2:7" ht="12.75">
      <c r="B518" s="14"/>
      <c r="C518" s="2" t="s">
        <v>58</v>
      </c>
      <c r="D518" s="3" t="s">
        <v>59</v>
      </c>
      <c r="E518" s="4"/>
      <c r="F518" s="4"/>
      <c r="G518" s="5"/>
    </row>
    <row r="519" spans="2:7" ht="12.75">
      <c r="B519" s="14"/>
      <c r="C519" s="130">
        <v>1023</v>
      </c>
      <c r="D519" s="6" t="s">
        <v>673</v>
      </c>
      <c r="E519" s="7"/>
      <c r="F519" s="7"/>
      <c r="G519" s="8"/>
    </row>
    <row r="520" spans="2:7" ht="12.75">
      <c r="B520" s="14"/>
      <c r="C520" s="2" t="s">
        <v>61</v>
      </c>
      <c r="D520" s="9"/>
      <c r="E520" s="10"/>
      <c r="F520" s="10"/>
      <c r="G520" s="11"/>
    </row>
    <row r="521" spans="2:7" ht="12.75">
      <c r="B521" s="14"/>
      <c r="C521" s="12" t="s">
        <v>62</v>
      </c>
      <c r="D521" s="12" t="s">
        <v>865</v>
      </c>
      <c r="E521" s="12" t="s">
        <v>866</v>
      </c>
      <c r="F521" s="12" t="s">
        <v>867</v>
      </c>
      <c r="G521" s="12" t="s">
        <v>868</v>
      </c>
    </row>
    <row r="522" spans="2:7" ht="18">
      <c r="B522" s="14"/>
      <c r="C522" s="38" t="s">
        <v>216</v>
      </c>
      <c r="D522" s="15" t="s">
        <v>751</v>
      </c>
      <c r="E522" s="52">
        <f aca="true" t="shared" si="0" ref="E522:G523">E523</f>
        <v>8000</v>
      </c>
      <c r="F522" s="52">
        <f t="shared" si="0"/>
        <v>0</v>
      </c>
      <c r="G522" s="52">
        <f t="shared" si="0"/>
        <v>8000</v>
      </c>
    </row>
    <row r="523" spans="2:7" ht="15.75">
      <c r="B523" s="14"/>
      <c r="C523" s="38" t="s">
        <v>217</v>
      </c>
      <c r="D523" s="15" t="s">
        <v>752</v>
      </c>
      <c r="E523" s="50">
        <f t="shared" si="0"/>
        <v>8000</v>
      </c>
      <c r="F523" s="50">
        <f t="shared" si="0"/>
        <v>0</v>
      </c>
      <c r="G523" s="50">
        <f t="shared" si="0"/>
        <v>8000</v>
      </c>
    </row>
    <row r="524" spans="2:7" ht="12.75">
      <c r="B524" s="14" t="s">
        <v>713</v>
      </c>
      <c r="C524" s="38" t="s">
        <v>218</v>
      </c>
      <c r="D524" s="15" t="s">
        <v>875</v>
      </c>
      <c r="E524" s="35">
        <f>E525</f>
        <v>8000</v>
      </c>
      <c r="F524" s="35">
        <f>F525+F526</f>
        <v>0</v>
      </c>
      <c r="G524" s="35">
        <f>G525+G526</f>
        <v>8000</v>
      </c>
    </row>
    <row r="525" spans="2:7" ht="12.75">
      <c r="B525" s="91" t="s">
        <v>712</v>
      </c>
      <c r="C525" s="66" t="s">
        <v>822</v>
      </c>
      <c r="D525" s="47" t="s">
        <v>825</v>
      </c>
      <c r="E525" s="14">
        <v>8000</v>
      </c>
      <c r="F525" s="14">
        <v>0</v>
      </c>
      <c r="G525" s="14">
        <v>8000</v>
      </c>
    </row>
    <row r="526" spans="2:7" ht="12.75">
      <c r="B526" s="91"/>
      <c r="C526" s="13"/>
      <c r="D526" s="13"/>
      <c r="E526" s="14"/>
      <c r="F526" s="14"/>
      <c r="G526" s="14"/>
    </row>
    <row r="527" spans="2:7" ht="12.75">
      <c r="B527" s="14"/>
      <c r="C527" s="13"/>
      <c r="D527" s="13"/>
      <c r="E527" s="14"/>
      <c r="F527" s="14"/>
      <c r="G527" s="14"/>
    </row>
    <row r="528" spans="2:7" ht="12.75">
      <c r="B528" s="14"/>
      <c r="C528" s="13"/>
      <c r="D528" s="83"/>
      <c r="E528" s="14"/>
      <c r="F528" s="14"/>
      <c r="G528" s="14"/>
    </row>
    <row r="529" spans="2:7" ht="12.75">
      <c r="B529" s="14"/>
      <c r="C529" s="13"/>
      <c r="D529" s="151"/>
      <c r="E529" s="14"/>
      <c r="F529" s="14"/>
      <c r="G529" s="14"/>
    </row>
    <row r="530" spans="2:7" ht="12.75">
      <c r="B530" s="14"/>
      <c r="C530" s="13"/>
      <c r="D530" s="13"/>
      <c r="E530" s="14"/>
      <c r="F530" s="14"/>
      <c r="G530" s="14"/>
    </row>
    <row r="531" spans="2:7" ht="12.75">
      <c r="B531" s="14"/>
      <c r="C531" s="13"/>
      <c r="D531" s="13"/>
      <c r="E531" s="14"/>
      <c r="F531" s="14"/>
      <c r="G531" s="14"/>
    </row>
    <row r="532" spans="2:7" ht="12.75">
      <c r="B532" s="14"/>
      <c r="C532" s="13"/>
      <c r="D532" s="13"/>
      <c r="E532" s="14"/>
      <c r="F532" s="14"/>
      <c r="G532" s="14"/>
    </row>
    <row r="533" spans="2:7" ht="12.75">
      <c r="B533" s="14"/>
      <c r="C533" s="13"/>
      <c r="D533" s="13"/>
      <c r="E533" s="14"/>
      <c r="F533" s="14"/>
      <c r="G533" s="14"/>
    </row>
    <row r="534" spans="2:7" ht="12.75">
      <c r="B534" s="14"/>
      <c r="C534" s="13"/>
      <c r="D534" s="13"/>
      <c r="E534" s="14"/>
      <c r="F534" s="14"/>
      <c r="G534" s="14"/>
    </row>
    <row r="535" spans="2:7" ht="12.75">
      <c r="B535" s="14"/>
      <c r="C535" s="15" t="s">
        <v>873</v>
      </c>
      <c r="D535" s="16" t="s">
        <v>874</v>
      </c>
      <c r="E535" s="48">
        <f>E522</f>
        <v>8000</v>
      </c>
      <c r="F535" s="48">
        <f>F522</f>
        <v>0</v>
      </c>
      <c r="G535" s="48">
        <f>G522</f>
        <v>8000</v>
      </c>
    </row>
    <row r="536" spans="2:7" ht="12.75">
      <c r="B536" s="14"/>
      <c r="C536" s="15"/>
      <c r="D536" s="18"/>
      <c r="E536" s="4"/>
      <c r="F536" s="4"/>
      <c r="G536" s="5"/>
    </row>
    <row r="537" spans="2:7" ht="12.75">
      <c r="B537" s="14"/>
      <c r="C537" s="15"/>
      <c r="D537" s="18"/>
      <c r="E537" s="19"/>
      <c r="F537" s="19"/>
      <c r="G537" s="20"/>
    </row>
    <row r="538" spans="2:7" ht="12.75">
      <c r="B538" s="14"/>
      <c r="C538" s="15"/>
      <c r="D538" s="18"/>
      <c r="E538" s="19"/>
      <c r="F538" s="19"/>
      <c r="G538" s="20"/>
    </row>
    <row r="539" spans="2:7" ht="12.75">
      <c r="B539" s="14"/>
      <c r="C539" s="15"/>
      <c r="D539" s="18"/>
      <c r="E539" s="19"/>
      <c r="F539" s="19"/>
      <c r="G539" s="20"/>
    </row>
    <row r="540" spans="2:7" ht="12.75">
      <c r="B540" s="14"/>
      <c r="C540" s="15"/>
      <c r="D540" s="18"/>
      <c r="E540" s="19"/>
      <c r="F540" s="19"/>
      <c r="G540" s="20"/>
    </row>
    <row r="541" spans="2:7" ht="12.75">
      <c r="B541" s="14"/>
      <c r="C541" s="15"/>
      <c r="D541" s="18"/>
      <c r="E541" s="19"/>
      <c r="F541" s="19"/>
      <c r="G541" s="20"/>
    </row>
    <row r="542" spans="2:7" ht="12.75">
      <c r="B542" s="14"/>
      <c r="C542" s="13"/>
      <c r="D542" s="21"/>
      <c r="E542" s="22"/>
      <c r="F542" s="22"/>
      <c r="G542" s="23"/>
    </row>
    <row r="543" spans="2:7" ht="12.75">
      <c r="B543" s="14"/>
      <c r="C543" s="13"/>
      <c r="D543" s="21"/>
      <c r="E543" s="22"/>
      <c r="F543" s="22"/>
      <c r="G543" s="23"/>
    </row>
    <row r="544" spans="2:7" ht="12.75">
      <c r="B544" s="14"/>
      <c r="C544" s="13" t="s">
        <v>742</v>
      </c>
      <c r="D544" s="9" t="s">
        <v>40</v>
      </c>
      <c r="E544" s="10"/>
      <c r="F544" s="10"/>
      <c r="G544" s="11"/>
    </row>
    <row r="545" spans="2:7" ht="12.75">
      <c r="B545" s="14"/>
      <c r="C545" s="13" t="s">
        <v>744</v>
      </c>
      <c r="D545" s="9" t="s">
        <v>41</v>
      </c>
      <c r="E545" s="10"/>
      <c r="F545" s="10"/>
      <c r="G545" s="11"/>
    </row>
    <row r="546" spans="2:7" ht="12.75">
      <c r="B546" s="14"/>
      <c r="C546" s="13" t="s">
        <v>746</v>
      </c>
      <c r="D546" s="9" t="s">
        <v>924</v>
      </c>
      <c r="E546" s="10"/>
      <c r="F546" s="10"/>
      <c r="G546" s="11"/>
    </row>
    <row r="547" spans="2:7" ht="12.75">
      <c r="B547" s="14"/>
      <c r="C547" s="13" t="s">
        <v>748</v>
      </c>
      <c r="D547" s="9" t="s">
        <v>925</v>
      </c>
      <c r="E547" s="10"/>
      <c r="F547" s="10"/>
      <c r="G547" s="11"/>
    </row>
    <row r="548" spans="2:7" ht="12.75">
      <c r="B548" s="14"/>
      <c r="C548" s="13" t="s">
        <v>750</v>
      </c>
      <c r="D548" s="9" t="s">
        <v>180</v>
      </c>
      <c r="E548" s="10"/>
      <c r="F548" s="10"/>
      <c r="G548" s="11"/>
    </row>
    <row r="565" spans="3:7" ht="15.75">
      <c r="C565" s="222" t="s">
        <v>56</v>
      </c>
      <c r="D565" s="222"/>
      <c r="E565" s="222"/>
      <c r="F565" s="222"/>
      <c r="G565" s="222"/>
    </row>
    <row r="566" spans="3:7" ht="15.75">
      <c r="C566" s="1"/>
      <c r="D566" s="1"/>
      <c r="E566" s="1"/>
      <c r="F566" s="223" t="s">
        <v>57</v>
      </c>
      <c r="G566" s="223"/>
    </row>
    <row r="567" spans="2:7" ht="12.75">
      <c r="B567" s="14"/>
      <c r="C567" s="2" t="s">
        <v>58</v>
      </c>
      <c r="D567" s="3" t="s">
        <v>59</v>
      </c>
      <c r="E567" s="4"/>
      <c r="F567" s="4"/>
      <c r="G567" s="5"/>
    </row>
    <row r="568" spans="2:7" ht="12.75">
      <c r="B568" s="14"/>
      <c r="C568" s="133" t="s">
        <v>179</v>
      </c>
      <c r="D568" s="6" t="s">
        <v>178</v>
      </c>
      <c r="E568" s="7"/>
      <c r="F568" s="7"/>
      <c r="G568" s="8"/>
    </row>
    <row r="569" spans="2:7" ht="12.75">
      <c r="B569" s="14"/>
      <c r="C569" s="2" t="s">
        <v>61</v>
      </c>
      <c r="D569" s="9"/>
      <c r="E569" s="10"/>
      <c r="F569" s="10"/>
      <c r="G569" s="11"/>
    </row>
    <row r="570" spans="2:7" ht="12.75">
      <c r="B570" s="14"/>
      <c r="C570" s="12" t="s">
        <v>62</v>
      </c>
      <c r="D570" s="12" t="s">
        <v>865</v>
      </c>
      <c r="E570" s="12" t="s">
        <v>866</v>
      </c>
      <c r="F570" s="12" t="s">
        <v>867</v>
      </c>
      <c r="G570" s="12" t="s">
        <v>868</v>
      </c>
    </row>
    <row r="571" spans="2:7" ht="18">
      <c r="B571" s="14"/>
      <c r="C571" s="15" t="s">
        <v>882</v>
      </c>
      <c r="D571" s="15" t="s">
        <v>869</v>
      </c>
      <c r="E571" s="52">
        <f>E572</f>
        <v>188000</v>
      </c>
      <c r="F571" s="14"/>
      <c r="G571" s="52">
        <f>G572</f>
        <v>188000</v>
      </c>
    </row>
    <row r="572" spans="2:7" ht="15.75">
      <c r="B572" s="14"/>
      <c r="C572" s="15" t="s">
        <v>883</v>
      </c>
      <c r="D572" s="15" t="s">
        <v>878</v>
      </c>
      <c r="E572" s="50">
        <f>E573</f>
        <v>188000</v>
      </c>
      <c r="F572" s="14"/>
      <c r="G572" s="50">
        <f>G573</f>
        <v>188000</v>
      </c>
    </row>
    <row r="573" spans="2:7" ht="15">
      <c r="B573" s="14"/>
      <c r="C573" s="15" t="s">
        <v>889</v>
      </c>
      <c r="D573" s="15" t="s">
        <v>875</v>
      </c>
      <c r="E573" s="51">
        <f>E574</f>
        <v>188000</v>
      </c>
      <c r="F573" s="14"/>
      <c r="G573" s="51">
        <f>G574</f>
        <v>188000</v>
      </c>
    </row>
    <row r="574" spans="2:7" ht="12.75">
      <c r="B574" s="91"/>
      <c r="C574" s="13" t="s">
        <v>658</v>
      </c>
      <c r="D574" s="47" t="s">
        <v>720</v>
      </c>
      <c r="E574" s="60">
        <v>188000</v>
      </c>
      <c r="F574" s="14"/>
      <c r="G574" s="60">
        <v>188000</v>
      </c>
    </row>
    <row r="575" spans="2:7" ht="12.75">
      <c r="B575" s="14"/>
      <c r="C575" s="13"/>
      <c r="D575" s="13"/>
      <c r="E575" s="14"/>
      <c r="F575" s="14"/>
      <c r="G575" s="14"/>
    </row>
    <row r="576" spans="2:7" ht="12.75">
      <c r="B576" s="14"/>
      <c r="C576" s="13"/>
      <c r="D576" s="13"/>
      <c r="E576" s="14"/>
      <c r="F576" s="14"/>
      <c r="G576" s="14"/>
    </row>
    <row r="577" spans="2:7" ht="12.75">
      <c r="B577" s="14"/>
      <c r="C577" s="13"/>
      <c r="D577" s="83"/>
      <c r="E577" s="14"/>
      <c r="F577" s="14"/>
      <c r="G577" s="14"/>
    </row>
    <row r="578" spans="2:7" ht="12.75">
      <c r="B578" s="14"/>
      <c r="C578" s="13"/>
      <c r="D578" s="78" t="s">
        <v>670</v>
      </c>
      <c r="E578" s="14"/>
      <c r="F578" s="14"/>
      <c r="G578" s="14"/>
    </row>
    <row r="579" spans="2:7" ht="12.75">
      <c r="B579" s="14"/>
      <c r="C579" s="13"/>
      <c r="D579" s="13"/>
      <c r="E579" s="14"/>
      <c r="F579" s="14"/>
      <c r="G579" s="14"/>
    </row>
    <row r="580" spans="2:7" ht="12.75">
      <c r="B580" s="14"/>
      <c r="C580" s="13"/>
      <c r="D580" s="151"/>
      <c r="E580" s="14"/>
      <c r="F580" s="14"/>
      <c r="G580" s="14"/>
    </row>
    <row r="581" spans="2:7" ht="12.75">
      <c r="B581" s="14"/>
      <c r="C581" s="13"/>
      <c r="D581" s="13"/>
      <c r="E581" s="14"/>
      <c r="F581" s="14"/>
      <c r="G581" s="14"/>
    </row>
    <row r="582" spans="2:7" ht="12.75">
      <c r="B582" s="14"/>
      <c r="C582" s="13"/>
      <c r="D582" s="13"/>
      <c r="E582" s="14"/>
      <c r="F582" s="14"/>
      <c r="G582" s="14"/>
    </row>
    <row r="583" spans="2:7" ht="12.75">
      <c r="B583" s="14"/>
      <c r="C583" s="13"/>
      <c r="D583" s="13"/>
      <c r="E583" s="14"/>
      <c r="F583" s="14"/>
      <c r="G583" s="14"/>
    </row>
    <row r="584" spans="2:7" ht="12.75">
      <c r="B584" s="14"/>
      <c r="C584" s="13"/>
      <c r="D584" s="13"/>
      <c r="E584" s="14"/>
      <c r="F584" s="14"/>
      <c r="G584" s="14"/>
    </row>
    <row r="585" spans="2:7" ht="12.75">
      <c r="B585" s="14"/>
      <c r="C585" s="13"/>
      <c r="D585" s="13"/>
      <c r="E585" s="14"/>
      <c r="F585" s="14"/>
      <c r="G585" s="14"/>
    </row>
    <row r="586" spans="2:7" ht="12.75">
      <c r="B586" s="14"/>
      <c r="C586" s="13"/>
      <c r="D586" s="13"/>
      <c r="E586" s="14"/>
      <c r="F586" s="14"/>
      <c r="G586" s="14"/>
    </row>
    <row r="587" spans="2:7" ht="12.75">
      <c r="B587" s="14"/>
      <c r="C587" s="15" t="s">
        <v>873</v>
      </c>
      <c r="D587" s="16" t="s">
        <v>874</v>
      </c>
      <c r="E587" s="48">
        <f>E571</f>
        <v>188000</v>
      </c>
      <c r="F587" s="17"/>
      <c r="G587" s="48">
        <f>G571</f>
        <v>188000</v>
      </c>
    </row>
    <row r="588" spans="2:7" ht="12.75">
      <c r="B588" s="14"/>
      <c r="C588" s="15"/>
      <c r="D588" s="18"/>
      <c r="E588" s="4"/>
      <c r="F588" s="4"/>
      <c r="G588" s="5"/>
    </row>
    <row r="589" spans="2:7" ht="12.75">
      <c r="B589" s="14"/>
      <c r="C589" s="15"/>
      <c r="D589" s="18"/>
      <c r="E589" s="19"/>
      <c r="F589" s="19"/>
      <c r="G589" s="20"/>
    </row>
    <row r="590" spans="2:7" ht="12.75">
      <c r="B590" s="14"/>
      <c r="C590" s="15"/>
      <c r="D590" s="18"/>
      <c r="E590" s="19"/>
      <c r="F590" s="19"/>
      <c r="G590" s="20"/>
    </row>
    <row r="591" spans="2:7" ht="12.75">
      <c r="B591" s="14"/>
      <c r="C591" s="15"/>
      <c r="D591" s="18"/>
      <c r="E591" s="19"/>
      <c r="F591" s="19"/>
      <c r="G591" s="20"/>
    </row>
    <row r="592" spans="2:7" ht="12.75">
      <c r="B592" s="14"/>
      <c r="C592" s="15"/>
      <c r="D592" s="18"/>
      <c r="E592" s="19"/>
      <c r="F592" s="19"/>
      <c r="G592" s="20"/>
    </row>
    <row r="593" spans="2:7" ht="12.75">
      <c r="B593" s="14"/>
      <c r="C593" s="15"/>
      <c r="D593" s="18"/>
      <c r="E593" s="19"/>
      <c r="F593" s="19"/>
      <c r="G593" s="20"/>
    </row>
    <row r="594" spans="2:7" ht="12.75">
      <c r="B594" s="14"/>
      <c r="C594" s="13"/>
      <c r="D594" s="21"/>
      <c r="E594" s="22"/>
      <c r="F594" s="22"/>
      <c r="G594" s="23"/>
    </row>
    <row r="595" spans="2:7" ht="12.75">
      <c r="B595" s="14"/>
      <c r="C595" s="13"/>
      <c r="D595" s="21"/>
      <c r="E595" s="22"/>
      <c r="F595" s="22"/>
      <c r="G595" s="23"/>
    </row>
    <row r="596" spans="2:7" ht="12.75">
      <c r="B596" s="14"/>
      <c r="C596" s="13" t="s">
        <v>742</v>
      </c>
      <c r="D596" s="9" t="s">
        <v>938</v>
      </c>
      <c r="E596" s="10"/>
      <c r="F596" s="10"/>
      <c r="G596" s="11"/>
    </row>
    <row r="597" spans="2:7" ht="12.75">
      <c r="B597" s="14"/>
      <c r="C597" s="13" t="s">
        <v>744</v>
      </c>
      <c r="D597" s="9" t="s">
        <v>939</v>
      </c>
      <c r="E597" s="10"/>
      <c r="F597" s="10"/>
      <c r="G597" s="11"/>
    </row>
    <row r="598" spans="2:7" ht="12.75">
      <c r="B598" s="14"/>
      <c r="C598" s="13" t="s">
        <v>746</v>
      </c>
      <c r="D598" s="9" t="s">
        <v>907</v>
      </c>
      <c r="E598" s="10"/>
      <c r="F598" s="10"/>
      <c r="G598" s="11"/>
    </row>
    <row r="599" spans="2:7" ht="12.75">
      <c r="B599" s="14"/>
      <c r="C599" s="13" t="s">
        <v>748</v>
      </c>
      <c r="D599" s="9" t="s">
        <v>182</v>
      </c>
      <c r="E599" s="10"/>
      <c r="F599" s="10"/>
      <c r="G599" s="11"/>
    </row>
    <row r="600" spans="2:7" ht="12.75">
      <c r="B600" s="14"/>
      <c r="C600" s="13" t="s">
        <v>750</v>
      </c>
      <c r="D600" s="9" t="s">
        <v>193</v>
      </c>
      <c r="E600" s="10"/>
      <c r="F600" s="10"/>
      <c r="G600" s="11"/>
    </row>
    <row r="618" spans="3:7" ht="15.75">
      <c r="C618" s="222" t="s">
        <v>56</v>
      </c>
      <c r="D618" s="222"/>
      <c r="E618" s="222"/>
      <c r="F618" s="222"/>
      <c r="G618" s="222"/>
    </row>
    <row r="619" spans="3:7" ht="15.75">
      <c r="C619" s="1"/>
      <c r="D619" s="1"/>
      <c r="E619" s="1"/>
      <c r="F619" s="223" t="s">
        <v>57</v>
      </c>
      <c r="G619" s="223"/>
    </row>
    <row r="620" spans="2:7" ht="12.75">
      <c r="B620" s="14"/>
      <c r="C620" s="2" t="s">
        <v>58</v>
      </c>
      <c r="D620" s="3" t="s">
        <v>59</v>
      </c>
      <c r="E620" s="4"/>
      <c r="F620" s="4"/>
      <c r="G620" s="5"/>
    </row>
    <row r="621" spans="2:7" ht="12.75">
      <c r="B621" s="14"/>
      <c r="C621" s="140" t="s">
        <v>188</v>
      </c>
      <c r="D621" s="6" t="s">
        <v>615</v>
      </c>
      <c r="E621" s="7"/>
      <c r="F621" s="7"/>
      <c r="G621" s="8"/>
    </row>
    <row r="622" spans="2:7" ht="12.75">
      <c r="B622" s="14"/>
      <c r="C622" s="2" t="s">
        <v>61</v>
      </c>
      <c r="D622" s="9"/>
      <c r="E622" s="10"/>
      <c r="F622" s="10"/>
      <c r="G622" s="11"/>
    </row>
    <row r="623" spans="2:7" ht="12.75">
      <c r="B623" s="14"/>
      <c r="C623" s="12" t="s">
        <v>62</v>
      </c>
      <c r="D623" s="12" t="s">
        <v>865</v>
      </c>
      <c r="E623" s="12" t="s">
        <v>866</v>
      </c>
      <c r="F623" s="12" t="s">
        <v>867</v>
      </c>
      <c r="G623" s="12" t="s">
        <v>868</v>
      </c>
    </row>
    <row r="624" spans="2:7" ht="18">
      <c r="B624" s="14"/>
      <c r="C624" s="15" t="s">
        <v>882</v>
      </c>
      <c r="D624" s="15" t="s">
        <v>869</v>
      </c>
      <c r="E624" s="52">
        <f>E625</f>
        <v>25000</v>
      </c>
      <c r="F624" s="14"/>
      <c r="G624" s="52">
        <f>G625</f>
        <v>25000</v>
      </c>
    </row>
    <row r="625" spans="2:7" ht="15.75">
      <c r="B625" s="14"/>
      <c r="C625" s="15" t="s">
        <v>197</v>
      </c>
      <c r="D625" s="15" t="s">
        <v>852</v>
      </c>
      <c r="E625" s="50">
        <f>E626</f>
        <v>25000</v>
      </c>
      <c r="F625" s="14"/>
      <c r="G625" s="50">
        <f>G626</f>
        <v>25000</v>
      </c>
    </row>
    <row r="626" spans="2:7" ht="12.75">
      <c r="B626" s="14"/>
      <c r="C626" s="15" t="s">
        <v>198</v>
      </c>
      <c r="D626" s="15" t="s">
        <v>875</v>
      </c>
      <c r="E626" s="35">
        <f>E627</f>
        <v>25000</v>
      </c>
      <c r="F626" s="14"/>
      <c r="G626" s="35">
        <f>G627</f>
        <v>25000</v>
      </c>
    </row>
    <row r="627" spans="2:7" ht="12.75">
      <c r="B627" s="14"/>
      <c r="C627" s="47" t="s">
        <v>199</v>
      </c>
      <c r="D627" s="47" t="s">
        <v>853</v>
      </c>
      <c r="E627" s="60">
        <v>25000</v>
      </c>
      <c r="F627" s="14"/>
      <c r="G627" s="60">
        <v>25000</v>
      </c>
    </row>
    <row r="628" spans="2:7" ht="18">
      <c r="B628" s="14"/>
      <c r="C628" s="15" t="s">
        <v>216</v>
      </c>
      <c r="D628" s="15" t="s">
        <v>751</v>
      </c>
      <c r="E628" s="52">
        <f>E629</f>
        <v>283000</v>
      </c>
      <c r="F628" s="14"/>
      <c r="G628" s="52">
        <f>G629</f>
        <v>283000</v>
      </c>
    </row>
    <row r="629" spans="2:7" ht="15.75">
      <c r="B629" s="14"/>
      <c r="C629" s="15" t="s">
        <v>84</v>
      </c>
      <c r="D629" s="15" t="s">
        <v>68</v>
      </c>
      <c r="E629" s="50">
        <f>E630</f>
        <v>283000</v>
      </c>
      <c r="F629" s="14"/>
      <c r="G629" s="50">
        <f>G630</f>
        <v>283000</v>
      </c>
    </row>
    <row r="630" spans="2:7" ht="12.75">
      <c r="B630" s="14"/>
      <c r="C630" s="15" t="s">
        <v>194</v>
      </c>
      <c r="D630" s="15" t="s">
        <v>875</v>
      </c>
      <c r="E630" s="35">
        <f>E631</f>
        <v>283000</v>
      </c>
      <c r="F630" s="14"/>
      <c r="G630" s="35">
        <f>G631</f>
        <v>283000</v>
      </c>
    </row>
    <row r="631" spans="2:7" ht="12.75">
      <c r="B631" s="14"/>
      <c r="C631" s="47" t="s">
        <v>195</v>
      </c>
      <c r="D631" s="47" t="s">
        <v>196</v>
      </c>
      <c r="E631" s="60">
        <v>283000</v>
      </c>
      <c r="F631" s="14"/>
      <c r="G631" s="60">
        <v>283000</v>
      </c>
    </row>
    <row r="632" spans="2:7" ht="12.75">
      <c r="B632" s="14"/>
      <c r="C632" s="13"/>
      <c r="D632" s="13"/>
      <c r="E632" s="14"/>
      <c r="F632" s="14"/>
      <c r="G632" s="14"/>
    </row>
    <row r="633" spans="2:7" ht="12.75">
      <c r="B633" s="14"/>
      <c r="C633" s="13"/>
      <c r="D633" s="13"/>
      <c r="E633" s="14"/>
      <c r="F633" s="14"/>
      <c r="G633" s="14"/>
    </row>
    <row r="634" spans="2:7" ht="12.75">
      <c r="B634" s="14"/>
      <c r="C634" s="13"/>
      <c r="D634" s="13"/>
      <c r="E634" s="14"/>
      <c r="F634" s="14"/>
      <c r="G634" s="14"/>
    </row>
    <row r="635" spans="2:7" ht="12.75">
      <c r="B635" s="14"/>
      <c r="C635" s="13"/>
      <c r="D635" s="78" t="s">
        <v>672</v>
      </c>
      <c r="E635" s="14"/>
      <c r="F635" s="14"/>
      <c r="G635" s="14"/>
    </row>
    <row r="636" spans="2:7" ht="12.75">
      <c r="B636" s="14"/>
      <c r="C636" s="13"/>
      <c r="D636" s="13"/>
      <c r="E636" s="14"/>
      <c r="F636" s="14"/>
      <c r="G636" s="14"/>
    </row>
    <row r="637" spans="2:7" ht="12.75">
      <c r="B637" s="14"/>
      <c r="C637" s="13"/>
      <c r="D637" s="13"/>
      <c r="E637" s="14"/>
      <c r="F637" s="14"/>
      <c r="G637" s="14"/>
    </row>
    <row r="638" spans="2:7" ht="12.75">
      <c r="B638" s="14"/>
      <c r="C638" s="13"/>
      <c r="D638" s="13"/>
      <c r="E638" s="14"/>
      <c r="F638" s="14"/>
      <c r="G638" s="14"/>
    </row>
    <row r="639" spans="2:7" ht="12.75">
      <c r="B639" s="14"/>
      <c r="C639" s="13"/>
      <c r="D639" s="13"/>
      <c r="E639" s="14"/>
      <c r="F639" s="14"/>
      <c r="G639" s="14"/>
    </row>
    <row r="640" spans="2:7" ht="12.75">
      <c r="B640" s="14"/>
      <c r="C640" s="13"/>
      <c r="D640" s="13"/>
      <c r="E640" s="14"/>
      <c r="F640" s="14"/>
      <c r="G640" s="14"/>
    </row>
    <row r="641" spans="2:7" ht="12.75">
      <c r="B641" s="14"/>
      <c r="C641" s="15" t="s">
        <v>873</v>
      </c>
      <c r="D641" s="16" t="s">
        <v>874</v>
      </c>
      <c r="E641" s="48">
        <f>E624+E628</f>
        <v>308000</v>
      </c>
      <c r="F641" s="17"/>
      <c r="G641" s="48">
        <f>G624+G628</f>
        <v>308000</v>
      </c>
    </row>
    <row r="642" spans="2:7" ht="12.75">
      <c r="B642" s="14"/>
      <c r="C642" s="15"/>
      <c r="D642" s="18"/>
      <c r="E642" s="4"/>
      <c r="F642" s="4"/>
      <c r="G642" s="5"/>
    </row>
    <row r="643" spans="2:7" ht="12.75">
      <c r="B643" s="14"/>
      <c r="C643" s="15"/>
      <c r="D643" s="18"/>
      <c r="E643" s="19"/>
      <c r="F643" s="19"/>
      <c r="G643" s="20"/>
    </row>
    <row r="644" spans="2:7" ht="12.75">
      <c r="B644" s="14"/>
      <c r="C644" s="15"/>
      <c r="D644" s="18"/>
      <c r="E644" s="19"/>
      <c r="F644" s="19"/>
      <c r="G644" s="20"/>
    </row>
    <row r="645" spans="2:7" ht="12.75">
      <c r="B645" s="14"/>
      <c r="C645" s="15"/>
      <c r="D645" s="18"/>
      <c r="E645" s="19"/>
      <c r="F645" s="19"/>
      <c r="G645" s="20"/>
    </row>
    <row r="646" spans="2:7" ht="12.75">
      <c r="B646" s="14"/>
      <c r="C646" s="15"/>
      <c r="D646" s="18"/>
      <c r="E646" s="19"/>
      <c r="F646" s="19"/>
      <c r="G646" s="20"/>
    </row>
    <row r="647" spans="2:7" ht="12.75">
      <c r="B647" s="14"/>
      <c r="C647" s="15"/>
      <c r="D647" s="18"/>
      <c r="E647" s="19"/>
      <c r="F647" s="19"/>
      <c r="G647" s="20"/>
    </row>
    <row r="648" spans="2:7" ht="12.75">
      <c r="B648" s="14"/>
      <c r="C648" s="13"/>
      <c r="D648" s="21"/>
      <c r="E648" s="22"/>
      <c r="F648" s="22"/>
      <c r="G648" s="23"/>
    </row>
    <row r="649" spans="2:7" ht="12.75">
      <c r="B649" s="14"/>
      <c r="C649" s="13"/>
      <c r="D649" s="21"/>
      <c r="E649" s="22"/>
      <c r="F649" s="22"/>
      <c r="G649" s="23"/>
    </row>
    <row r="650" spans="2:7" ht="12.75">
      <c r="B650" s="14"/>
      <c r="C650" s="13" t="s">
        <v>742</v>
      </c>
      <c r="D650" s="9" t="s">
        <v>938</v>
      </c>
      <c r="E650" s="10"/>
      <c r="F650" s="10"/>
      <c r="G650" s="11"/>
    </row>
    <row r="651" spans="2:7" ht="12.75">
      <c r="B651" s="14"/>
      <c r="C651" s="13" t="s">
        <v>744</v>
      </c>
      <c r="D651" s="9" t="s">
        <v>939</v>
      </c>
      <c r="E651" s="10"/>
      <c r="F651" s="10"/>
      <c r="G651" s="11"/>
    </row>
    <row r="652" spans="2:7" ht="12.75">
      <c r="B652" s="14"/>
      <c r="C652" s="13" t="s">
        <v>746</v>
      </c>
      <c r="D652" s="9" t="s">
        <v>907</v>
      </c>
      <c r="E652" s="10"/>
      <c r="F652" s="10"/>
      <c r="G652" s="11"/>
    </row>
    <row r="653" spans="2:7" ht="12.75">
      <c r="B653" s="14"/>
      <c r="C653" s="13" t="s">
        <v>748</v>
      </c>
      <c r="D653" s="9" t="s">
        <v>940</v>
      </c>
      <c r="E653" s="10"/>
      <c r="F653" s="10"/>
      <c r="G653" s="11"/>
    </row>
    <row r="654" spans="2:7" ht="12.75">
      <c r="B654" s="14"/>
      <c r="C654" s="13" t="s">
        <v>750</v>
      </c>
      <c r="D654" s="9" t="s">
        <v>193</v>
      </c>
      <c r="E654" s="10"/>
      <c r="F654" s="10"/>
      <c r="G654" s="11"/>
    </row>
  </sheetData>
  <sheetProtection/>
  <mergeCells count="27">
    <mergeCell ref="C565:G565"/>
    <mergeCell ref="F566:G566"/>
    <mergeCell ref="C618:G618"/>
    <mergeCell ref="F619:G619"/>
    <mergeCell ref="F378:G378"/>
    <mergeCell ref="C283:G283"/>
    <mergeCell ref="F517:G517"/>
    <mergeCell ref="C472:G472"/>
    <mergeCell ref="F473:G473"/>
    <mergeCell ref="C516:G516"/>
    <mergeCell ref="C425:G425"/>
    <mergeCell ref="F426:G426"/>
    <mergeCell ref="C1:G1"/>
    <mergeCell ref="F2:G2"/>
    <mergeCell ref="C51:G51"/>
    <mergeCell ref="F145:G145"/>
    <mergeCell ref="C97:G97"/>
    <mergeCell ref="F99:G99"/>
    <mergeCell ref="C144:G144"/>
    <mergeCell ref="C191:G191"/>
    <mergeCell ref="F192:G192"/>
    <mergeCell ref="C377:G377"/>
    <mergeCell ref="C331:G331"/>
    <mergeCell ref="F332:G332"/>
    <mergeCell ref="F284:G284"/>
    <mergeCell ref="C236:G236"/>
    <mergeCell ref="F237:G237"/>
  </mergeCells>
  <printOptions horizontalCentered="1" verticalCentered="1"/>
  <pageMargins left="0.3937007874015748" right="0.5905511811023623" top="0.5118110236220472" bottom="0.5905511811023623" header="0.35433070866141736" footer="0.5118110236220472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G269"/>
  <sheetViews>
    <sheetView showGridLines="0" zoomScale="75" zoomScaleNormal="75" zoomScalePageLayoutView="0" workbookViewId="0" topLeftCell="C142">
      <selection activeCell="C153" sqref="C153"/>
    </sheetView>
  </sheetViews>
  <sheetFormatPr defaultColWidth="9.140625" defaultRowHeight="12.75"/>
  <cols>
    <col min="1" max="1" width="0.9921875" style="0" customWidth="1"/>
    <col min="2" max="2" width="17.421875" style="0" customWidth="1"/>
    <col min="3" max="3" width="22.28125" style="0" customWidth="1"/>
    <col min="4" max="4" width="53.8515625" style="0" customWidth="1"/>
    <col min="5" max="5" width="17.00390625" style="0" customWidth="1"/>
    <col min="6" max="6" width="17.421875" style="0" customWidth="1"/>
    <col min="7" max="7" width="21.7109375" style="0" customWidth="1"/>
  </cols>
  <sheetData>
    <row r="1" spans="3:7" ht="15.75">
      <c r="C1" s="222" t="s">
        <v>56</v>
      </c>
      <c r="D1" s="222"/>
      <c r="E1" s="222"/>
      <c r="F1" s="222"/>
      <c r="G1" s="222"/>
    </row>
    <row r="2" spans="3:7" ht="15.75">
      <c r="C2" s="1"/>
      <c r="D2" s="1"/>
      <c r="E2" s="1"/>
      <c r="F2" s="223" t="s">
        <v>57</v>
      </c>
      <c r="G2" s="223"/>
    </row>
    <row r="3" spans="2:7" ht="12.75">
      <c r="B3" s="14"/>
      <c r="C3" s="2" t="s">
        <v>58</v>
      </c>
      <c r="D3" s="3" t="s">
        <v>59</v>
      </c>
      <c r="E3" s="4"/>
      <c r="F3" s="4"/>
      <c r="G3" s="5"/>
    </row>
    <row r="4" spans="2:7" ht="12.75">
      <c r="B4" s="14"/>
      <c r="C4" s="133" t="s">
        <v>636</v>
      </c>
      <c r="D4" s="6" t="s">
        <v>637</v>
      </c>
      <c r="E4" s="7"/>
      <c r="F4" s="7"/>
      <c r="G4" s="8"/>
    </row>
    <row r="5" spans="2:7" ht="12.75">
      <c r="B5" s="14"/>
      <c r="C5" s="2" t="s">
        <v>61</v>
      </c>
      <c r="D5" s="9"/>
      <c r="E5" s="10"/>
      <c r="F5" s="10"/>
      <c r="G5" s="11"/>
    </row>
    <row r="6" spans="2:7" ht="12.75">
      <c r="B6" s="14"/>
      <c r="C6" s="12" t="s">
        <v>62</v>
      </c>
      <c r="D6" s="12" t="s">
        <v>865</v>
      </c>
      <c r="E6" s="12" t="s">
        <v>866</v>
      </c>
      <c r="F6" s="12" t="s">
        <v>867</v>
      </c>
      <c r="G6" s="12" t="s">
        <v>868</v>
      </c>
    </row>
    <row r="7" spans="2:7" ht="18">
      <c r="B7" s="14"/>
      <c r="C7" s="15" t="s">
        <v>882</v>
      </c>
      <c r="D7" s="15" t="s">
        <v>869</v>
      </c>
      <c r="E7" s="52"/>
      <c r="F7" s="52">
        <f>F8</f>
        <v>1511500</v>
      </c>
      <c r="G7" s="52">
        <f>G8</f>
        <v>1511500</v>
      </c>
    </row>
    <row r="8" spans="2:7" ht="15.75">
      <c r="B8" s="14"/>
      <c r="C8" s="15" t="s">
        <v>883</v>
      </c>
      <c r="D8" s="15" t="s">
        <v>878</v>
      </c>
      <c r="E8" s="50"/>
      <c r="F8" s="50">
        <f>F9</f>
        <v>1511500</v>
      </c>
      <c r="G8" s="50">
        <f>G9</f>
        <v>1511500</v>
      </c>
    </row>
    <row r="9" spans="2:7" ht="15">
      <c r="B9" s="14" t="s">
        <v>713</v>
      </c>
      <c r="C9" s="15" t="s">
        <v>889</v>
      </c>
      <c r="D9" s="15" t="s">
        <v>875</v>
      </c>
      <c r="E9" s="51"/>
      <c r="F9" s="51">
        <f>F10+F11+F12</f>
        <v>1511500</v>
      </c>
      <c r="G9" s="51">
        <f>G10+G11+G12</f>
        <v>1511500</v>
      </c>
    </row>
    <row r="10" spans="2:7" ht="12.75">
      <c r="B10" s="91" t="s">
        <v>771</v>
      </c>
      <c r="C10" s="13" t="s">
        <v>126</v>
      </c>
      <c r="D10" s="196" t="s">
        <v>134</v>
      </c>
      <c r="E10" s="14"/>
      <c r="F10" s="14">
        <v>1300000</v>
      </c>
      <c r="G10" s="14">
        <v>1300000</v>
      </c>
    </row>
    <row r="11" spans="2:7" ht="12.75">
      <c r="B11" s="91" t="s">
        <v>771</v>
      </c>
      <c r="C11" s="13" t="s">
        <v>658</v>
      </c>
      <c r="D11" s="47" t="s">
        <v>720</v>
      </c>
      <c r="E11" s="60"/>
      <c r="F11" s="60">
        <v>210000</v>
      </c>
      <c r="G11" s="60">
        <v>210000</v>
      </c>
    </row>
    <row r="12" spans="2:7" ht="12.75">
      <c r="B12" s="91" t="s">
        <v>771</v>
      </c>
      <c r="C12" s="13" t="s">
        <v>127</v>
      </c>
      <c r="D12" s="13" t="s">
        <v>696</v>
      </c>
      <c r="E12" s="14"/>
      <c r="F12" s="14">
        <v>1500</v>
      </c>
      <c r="G12" s="14">
        <v>1500</v>
      </c>
    </row>
    <row r="13" spans="2:7" ht="12.75">
      <c r="B13" s="14"/>
      <c r="C13" s="13"/>
      <c r="D13" s="13"/>
      <c r="E13" s="14"/>
      <c r="F13" s="14"/>
      <c r="G13" s="14"/>
    </row>
    <row r="14" spans="2:7" ht="12.75">
      <c r="B14" s="14"/>
      <c r="C14" s="13"/>
      <c r="D14" s="78" t="s">
        <v>772</v>
      </c>
      <c r="E14" s="14"/>
      <c r="F14" s="14"/>
      <c r="G14" s="14"/>
    </row>
    <row r="15" spans="2:7" ht="12.75">
      <c r="B15" s="14"/>
      <c r="C15" s="13"/>
      <c r="D15" s="13"/>
      <c r="E15" s="14"/>
      <c r="F15" s="14"/>
      <c r="G15" s="14"/>
    </row>
    <row r="16" spans="2:7" ht="12.75">
      <c r="B16" s="14"/>
      <c r="C16" s="13"/>
      <c r="D16" s="13"/>
      <c r="E16" s="14"/>
      <c r="F16" s="14"/>
      <c r="G16" s="14"/>
    </row>
    <row r="17" spans="2:7" ht="12.75">
      <c r="B17" s="14"/>
      <c r="C17" s="13"/>
      <c r="D17" s="139" t="s">
        <v>672</v>
      </c>
      <c r="E17" s="14"/>
      <c r="F17" s="35"/>
      <c r="G17" s="14"/>
    </row>
    <row r="18" spans="2:7" ht="12.75">
      <c r="B18" s="14"/>
      <c r="C18" s="13"/>
      <c r="D18" s="13"/>
      <c r="E18" s="14"/>
      <c r="F18" s="14"/>
      <c r="G18" s="14"/>
    </row>
    <row r="19" spans="2:7" ht="12.75">
      <c r="B19" s="14"/>
      <c r="C19" s="13"/>
      <c r="D19" s="13"/>
      <c r="E19" s="14"/>
      <c r="F19" s="14"/>
      <c r="G19" s="14"/>
    </row>
    <row r="20" spans="2:7" ht="12.75">
      <c r="B20" s="14"/>
      <c r="C20" s="13"/>
      <c r="D20" s="13"/>
      <c r="E20" s="14"/>
      <c r="F20" s="14"/>
      <c r="G20" s="14"/>
    </row>
    <row r="21" spans="2:7" ht="12.75">
      <c r="B21" s="14"/>
      <c r="C21" s="13"/>
      <c r="D21" s="13"/>
      <c r="E21" s="14"/>
      <c r="F21" s="14"/>
      <c r="G21" s="14"/>
    </row>
    <row r="22" spans="2:7" ht="12.75">
      <c r="B22" s="14"/>
      <c r="C22" s="13"/>
      <c r="D22" s="13"/>
      <c r="E22" s="14"/>
      <c r="F22" s="14"/>
      <c r="G22" s="14"/>
    </row>
    <row r="23" spans="2:7" ht="12.75">
      <c r="B23" s="14"/>
      <c r="C23" s="13"/>
      <c r="D23" s="13"/>
      <c r="E23" s="14"/>
      <c r="F23" s="14"/>
      <c r="G23" s="14"/>
    </row>
    <row r="24" spans="2:7" ht="12.75">
      <c r="B24" s="14"/>
      <c r="C24" s="15" t="s">
        <v>873</v>
      </c>
      <c r="D24" s="16" t="s">
        <v>874</v>
      </c>
      <c r="E24" s="48"/>
      <c r="F24" s="48">
        <f>F7</f>
        <v>1511500</v>
      </c>
      <c r="G24" s="48">
        <f>G7</f>
        <v>1511500</v>
      </c>
    </row>
    <row r="25" spans="2:7" ht="12.75">
      <c r="B25" s="14"/>
      <c r="C25" s="15"/>
      <c r="D25" s="18"/>
      <c r="E25" s="4"/>
      <c r="F25" s="4"/>
      <c r="G25" s="5"/>
    </row>
    <row r="26" spans="2:7" ht="12.75">
      <c r="B26" s="14"/>
      <c r="C26" s="15"/>
      <c r="D26" s="18"/>
      <c r="E26" s="19"/>
      <c r="F26" s="19"/>
      <c r="G26" s="20"/>
    </row>
    <row r="27" spans="2:7" ht="12.75">
      <c r="B27" s="14"/>
      <c r="C27" s="15"/>
      <c r="D27" s="18"/>
      <c r="E27" s="19"/>
      <c r="F27" s="19"/>
      <c r="G27" s="20"/>
    </row>
    <row r="28" spans="2:7" ht="12.75">
      <c r="B28" s="14"/>
      <c r="C28" s="15"/>
      <c r="D28" s="18"/>
      <c r="E28" s="19"/>
      <c r="F28" s="19"/>
      <c r="G28" s="20"/>
    </row>
    <row r="29" spans="2:7" ht="12.75">
      <c r="B29" s="14"/>
      <c r="C29" s="15"/>
      <c r="D29" s="18"/>
      <c r="E29" s="19"/>
      <c r="F29" s="19"/>
      <c r="G29" s="20"/>
    </row>
    <row r="30" spans="2:7" ht="12.75">
      <c r="B30" s="14"/>
      <c r="C30" s="15"/>
      <c r="D30" s="18"/>
      <c r="E30" s="19"/>
      <c r="F30" s="19"/>
      <c r="G30" s="20"/>
    </row>
    <row r="31" spans="2:7" ht="13.5" customHeight="1">
      <c r="B31" s="14"/>
      <c r="C31" s="13"/>
      <c r="D31" s="21"/>
      <c r="E31" s="22"/>
      <c r="F31" s="22"/>
      <c r="G31" s="23"/>
    </row>
    <row r="32" spans="2:7" ht="12.75">
      <c r="B32" s="14"/>
      <c r="C32" s="13"/>
      <c r="D32" s="21"/>
      <c r="E32" s="22"/>
      <c r="F32" s="22"/>
      <c r="G32" s="23"/>
    </row>
    <row r="33" spans="2:7" ht="12.75">
      <c r="B33" s="14"/>
      <c r="C33" s="13" t="s">
        <v>742</v>
      </c>
      <c r="D33" s="9" t="s">
        <v>938</v>
      </c>
      <c r="E33" s="10"/>
      <c r="F33" s="10"/>
      <c r="G33" s="11"/>
    </row>
    <row r="34" spans="2:7" ht="12.75">
      <c r="B34" s="14"/>
      <c r="C34" s="13" t="s">
        <v>744</v>
      </c>
      <c r="D34" s="9" t="s">
        <v>192</v>
      </c>
      <c r="E34" s="10"/>
      <c r="F34" s="10"/>
      <c r="G34" s="11"/>
    </row>
    <row r="35" spans="2:7" ht="12.75">
      <c r="B35" s="14"/>
      <c r="C35" s="13" t="s">
        <v>746</v>
      </c>
      <c r="D35" s="9" t="s">
        <v>793</v>
      </c>
      <c r="E35" s="10"/>
      <c r="F35" s="10"/>
      <c r="G35" s="11"/>
    </row>
    <row r="36" spans="2:7" ht="12.75">
      <c r="B36" s="14"/>
      <c r="C36" s="13" t="s">
        <v>748</v>
      </c>
      <c r="D36" s="9" t="s">
        <v>849</v>
      </c>
      <c r="E36" s="10"/>
      <c r="F36" s="10"/>
      <c r="G36" s="11"/>
    </row>
    <row r="37" spans="2:7" ht="12.75">
      <c r="B37" s="14"/>
      <c r="C37" s="13" t="s">
        <v>750</v>
      </c>
      <c r="D37" s="9" t="s">
        <v>193</v>
      </c>
      <c r="E37" s="10"/>
      <c r="F37" s="10"/>
      <c r="G37" s="11"/>
    </row>
    <row r="39" spans="2:7" ht="12.75">
      <c r="B39" s="32"/>
      <c r="C39" s="28"/>
      <c r="D39" s="116" t="s">
        <v>697</v>
      </c>
      <c r="E39" s="119">
        <f>G24+G72+G118+G164+G209+G261</f>
        <v>3073000</v>
      </c>
      <c r="F39" s="28"/>
      <c r="G39" s="28"/>
    </row>
    <row r="40" spans="2:7" ht="12.75">
      <c r="B40" s="32"/>
      <c r="C40" s="28"/>
      <c r="D40" s="28"/>
      <c r="E40" s="28"/>
      <c r="F40" s="28"/>
      <c r="G40" s="28"/>
    </row>
    <row r="41" spans="2:7" ht="12.75">
      <c r="B41" s="32"/>
      <c r="C41" s="28"/>
      <c r="D41" s="28"/>
      <c r="E41" s="28"/>
      <c r="F41" s="28"/>
      <c r="G41" s="28"/>
    </row>
    <row r="42" spans="2:7" ht="12.75">
      <c r="B42" s="32"/>
      <c r="C42" s="28"/>
      <c r="D42" s="28"/>
      <c r="E42" s="28"/>
      <c r="F42" s="28"/>
      <c r="G42" s="28"/>
    </row>
    <row r="43" spans="2:7" ht="12.75">
      <c r="B43" s="32"/>
      <c r="C43" s="28"/>
      <c r="D43" s="28"/>
      <c r="E43" s="28"/>
      <c r="F43" s="28"/>
      <c r="G43" s="28"/>
    </row>
    <row r="44" spans="2:7" ht="12.75">
      <c r="B44" s="32"/>
      <c r="C44" s="28"/>
      <c r="D44" s="28"/>
      <c r="E44" s="28"/>
      <c r="F44" s="28"/>
      <c r="G44" s="28"/>
    </row>
    <row r="45" spans="2:7" ht="12.75">
      <c r="B45" s="32"/>
      <c r="C45" s="28"/>
      <c r="D45" s="28"/>
      <c r="E45" s="28"/>
      <c r="F45" s="28"/>
      <c r="G45" s="28"/>
    </row>
    <row r="46" spans="2:7" ht="12.75">
      <c r="B46" s="32"/>
      <c r="C46" s="28"/>
      <c r="D46" s="28"/>
      <c r="E46" s="28"/>
      <c r="F46" s="28"/>
      <c r="G46" s="28"/>
    </row>
    <row r="47" spans="2:7" ht="12.75">
      <c r="B47" s="32"/>
      <c r="C47" s="28"/>
      <c r="D47" s="28"/>
      <c r="E47" s="28"/>
      <c r="F47" s="28"/>
      <c r="G47" s="28"/>
    </row>
    <row r="48" spans="2:7" ht="12.75">
      <c r="B48" s="32"/>
      <c r="C48" s="28"/>
      <c r="D48" s="28"/>
      <c r="E48" s="28"/>
      <c r="F48" s="28"/>
      <c r="G48" s="28"/>
    </row>
    <row r="49" spans="3:7" ht="15.75">
      <c r="C49" s="222" t="s">
        <v>56</v>
      </c>
      <c r="D49" s="222"/>
      <c r="E49" s="222"/>
      <c r="F49" s="222"/>
      <c r="G49" s="222"/>
    </row>
    <row r="50" spans="3:7" ht="15.75">
      <c r="C50" s="1"/>
      <c r="D50" s="1"/>
      <c r="E50" s="1"/>
      <c r="F50" s="223" t="s">
        <v>57</v>
      </c>
      <c r="G50" s="223"/>
    </row>
    <row r="51" spans="2:7" ht="12.75">
      <c r="B51" s="14"/>
      <c r="C51" s="2" t="s">
        <v>58</v>
      </c>
      <c r="D51" s="3" t="s">
        <v>59</v>
      </c>
      <c r="E51" s="4"/>
      <c r="F51" s="4"/>
      <c r="G51" s="5"/>
    </row>
    <row r="52" spans="2:7" ht="12.75">
      <c r="B52" s="14"/>
      <c r="C52" s="133" t="s">
        <v>716</v>
      </c>
      <c r="D52" s="6" t="s">
        <v>640</v>
      </c>
      <c r="E52" s="7"/>
      <c r="F52" s="7"/>
      <c r="G52" s="8"/>
    </row>
    <row r="53" spans="2:7" ht="12.75">
      <c r="B53" s="14"/>
      <c r="C53" s="2" t="s">
        <v>61</v>
      </c>
      <c r="D53" s="9"/>
      <c r="E53" s="10"/>
      <c r="F53" s="10"/>
      <c r="G53" s="11"/>
    </row>
    <row r="54" spans="2:7" ht="12.75">
      <c r="B54" s="14"/>
      <c r="C54" s="12" t="s">
        <v>62</v>
      </c>
      <c r="D54" s="12" t="s">
        <v>865</v>
      </c>
      <c r="E54" s="12" t="s">
        <v>866</v>
      </c>
      <c r="F54" s="12" t="s">
        <v>867</v>
      </c>
      <c r="G54" s="12" t="s">
        <v>868</v>
      </c>
    </row>
    <row r="55" spans="2:7" ht="18">
      <c r="B55" s="14"/>
      <c r="C55" s="38" t="s">
        <v>882</v>
      </c>
      <c r="D55" s="15" t="s">
        <v>869</v>
      </c>
      <c r="E55" s="52"/>
      <c r="F55" s="52">
        <f aca="true" t="shared" si="0" ref="F55:G57">F56</f>
        <v>50000</v>
      </c>
      <c r="G55" s="52">
        <f t="shared" si="0"/>
        <v>50000</v>
      </c>
    </row>
    <row r="56" spans="2:7" ht="15.75">
      <c r="B56" s="14"/>
      <c r="C56" s="38" t="s">
        <v>887</v>
      </c>
      <c r="D56" s="15" t="s">
        <v>872</v>
      </c>
      <c r="E56" s="50"/>
      <c r="F56" s="50">
        <f t="shared" si="0"/>
        <v>50000</v>
      </c>
      <c r="G56" s="50">
        <f t="shared" si="0"/>
        <v>50000</v>
      </c>
    </row>
    <row r="57" spans="2:7" ht="12.75">
      <c r="B57" s="14" t="s">
        <v>713</v>
      </c>
      <c r="C57" s="38" t="s">
        <v>202</v>
      </c>
      <c r="D57" s="15" t="s">
        <v>203</v>
      </c>
      <c r="E57" s="35"/>
      <c r="F57" s="35">
        <f t="shared" si="0"/>
        <v>50000</v>
      </c>
      <c r="G57" s="35">
        <f t="shared" si="0"/>
        <v>50000</v>
      </c>
    </row>
    <row r="58" spans="2:7" ht="12.75">
      <c r="B58" s="91" t="s">
        <v>771</v>
      </c>
      <c r="C58" s="88" t="s">
        <v>204</v>
      </c>
      <c r="D58" s="87" t="s">
        <v>719</v>
      </c>
      <c r="E58" s="60"/>
      <c r="F58" s="60">
        <v>50000</v>
      </c>
      <c r="G58" s="60">
        <v>50000</v>
      </c>
    </row>
    <row r="59" spans="2:7" ht="12.75">
      <c r="B59" s="91"/>
      <c r="C59" s="47"/>
      <c r="D59" s="13"/>
      <c r="E59" s="14"/>
      <c r="F59" s="14"/>
      <c r="G59" s="14"/>
    </row>
    <row r="60" spans="2:7" ht="12.75">
      <c r="B60" s="14"/>
      <c r="C60" s="13"/>
      <c r="D60" s="13"/>
      <c r="E60" s="14"/>
      <c r="F60" s="14"/>
      <c r="G60" s="14"/>
    </row>
    <row r="61" spans="2:7" ht="12.75">
      <c r="B61" s="14"/>
      <c r="C61" s="15"/>
      <c r="D61" s="15"/>
      <c r="E61" s="35"/>
      <c r="F61" s="35"/>
      <c r="G61" s="35"/>
    </row>
    <row r="62" spans="2:7" ht="12.75">
      <c r="B62" s="14"/>
      <c r="C62" s="15"/>
      <c r="D62" s="15"/>
      <c r="E62" s="35"/>
      <c r="F62" s="35"/>
      <c r="G62" s="35"/>
    </row>
    <row r="63" spans="2:7" ht="12.75">
      <c r="B63" s="14"/>
      <c r="C63" s="15"/>
      <c r="D63" s="15"/>
      <c r="E63" s="35"/>
      <c r="F63" s="35"/>
      <c r="G63" s="35"/>
    </row>
    <row r="64" spans="2:7" ht="12.75">
      <c r="B64" s="14"/>
      <c r="C64" s="13"/>
      <c r="D64" s="13"/>
      <c r="E64" s="14"/>
      <c r="F64" s="14"/>
      <c r="G64" s="14"/>
    </row>
    <row r="65" spans="2:7" ht="12.75">
      <c r="B65" s="14"/>
      <c r="C65" s="13"/>
      <c r="D65" s="78" t="s">
        <v>772</v>
      </c>
      <c r="E65" s="14"/>
      <c r="F65" s="14"/>
      <c r="G65" s="14"/>
    </row>
    <row r="66" spans="2:7" ht="12.75">
      <c r="B66" s="14"/>
      <c r="C66" s="13"/>
      <c r="D66" s="13"/>
      <c r="E66" s="14"/>
      <c r="F66" s="14"/>
      <c r="G66" s="14"/>
    </row>
    <row r="67" spans="2:7" ht="12.75">
      <c r="B67" s="14"/>
      <c r="C67" s="13"/>
      <c r="D67" s="13"/>
      <c r="E67" s="14"/>
      <c r="F67" s="14"/>
      <c r="G67" s="14"/>
    </row>
    <row r="68" spans="2:7" ht="12.75">
      <c r="B68" s="14"/>
      <c r="C68" s="13"/>
      <c r="D68" s="139" t="s">
        <v>672</v>
      </c>
      <c r="E68" s="14"/>
      <c r="F68" s="14"/>
      <c r="G68" s="14"/>
    </row>
    <row r="69" spans="2:7" ht="12.75">
      <c r="B69" s="14"/>
      <c r="C69" s="13"/>
      <c r="D69" s="13"/>
      <c r="E69" s="14"/>
      <c r="F69" s="14"/>
      <c r="G69" s="14"/>
    </row>
    <row r="70" spans="2:7" ht="12.75">
      <c r="B70" s="14"/>
      <c r="C70" s="13"/>
      <c r="D70" s="13"/>
      <c r="E70" s="14"/>
      <c r="F70" s="14"/>
      <c r="G70" s="14"/>
    </row>
    <row r="71" spans="2:7" ht="12.75">
      <c r="B71" s="14"/>
      <c r="C71" s="13"/>
      <c r="D71" s="13"/>
      <c r="E71" s="14"/>
      <c r="F71" s="14"/>
      <c r="G71" s="14"/>
    </row>
    <row r="72" spans="2:7" ht="12.75">
      <c r="B72" s="14"/>
      <c r="C72" s="15"/>
      <c r="D72" s="16" t="s">
        <v>874</v>
      </c>
      <c r="E72" s="48"/>
      <c r="F72" s="48">
        <f>F55</f>
        <v>50000</v>
      </c>
      <c r="G72" s="48">
        <f>G55</f>
        <v>50000</v>
      </c>
    </row>
    <row r="73" spans="2:7" ht="12.75">
      <c r="B73" s="14"/>
      <c r="C73" s="15" t="s">
        <v>873</v>
      </c>
      <c r="D73" s="18"/>
      <c r="E73" s="4"/>
      <c r="F73" s="4"/>
      <c r="G73" s="5"/>
    </row>
    <row r="74" spans="2:7" ht="12.75">
      <c r="B74" s="14"/>
      <c r="C74" s="15"/>
      <c r="D74" s="18"/>
      <c r="E74" s="19"/>
      <c r="F74" s="19"/>
      <c r="G74" s="20"/>
    </row>
    <row r="75" spans="2:7" ht="12.75">
      <c r="B75" s="14"/>
      <c r="C75" s="15"/>
      <c r="D75" s="18"/>
      <c r="E75" s="19"/>
      <c r="F75" s="19"/>
      <c r="G75" s="20"/>
    </row>
    <row r="76" spans="2:7" ht="12.75">
      <c r="B76" s="14"/>
      <c r="C76" s="15"/>
      <c r="D76" s="18"/>
      <c r="E76" s="19"/>
      <c r="F76" s="19"/>
      <c r="G76" s="20"/>
    </row>
    <row r="77" spans="2:7" ht="12.75">
      <c r="B77" s="14"/>
      <c r="C77" s="15"/>
      <c r="D77" s="18"/>
      <c r="E77" s="19"/>
      <c r="F77" s="19"/>
      <c r="G77" s="20"/>
    </row>
    <row r="78" spans="2:7" ht="12.75">
      <c r="B78" s="14"/>
      <c r="C78" s="15"/>
      <c r="D78" s="18"/>
      <c r="E78" s="19"/>
      <c r="F78" s="19"/>
      <c r="G78" s="20"/>
    </row>
    <row r="79" spans="2:7" ht="12.75">
      <c r="B79" s="14"/>
      <c r="C79" s="13"/>
      <c r="D79" s="21"/>
      <c r="E79" s="22"/>
      <c r="F79" s="22"/>
      <c r="G79" s="23"/>
    </row>
    <row r="80" spans="2:7" ht="12.75">
      <c r="B80" s="14"/>
      <c r="C80" s="13"/>
      <c r="D80" s="21"/>
      <c r="E80" s="22"/>
      <c r="F80" s="22"/>
      <c r="G80" s="23"/>
    </row>
    <row r="81" spans="2:7" ht="12.75">
      <c r="B81" s="14"/>
      <c r="C81" s="13" t="s">
        <v>742</v>
      </c>
      <c r="D81" s="9" t="s">
        <v>938</v>
      </c>
      <c r="E81" s="10"/>
      <c r="F81" s="10"/>
      <c r="G81" s="11"/>
    </row>
    <row r="82" spans="2:7" ht="12.75">
      <c r="B82" s="14"/>
      <c r="C82" s="13" t="s">
        <v>744</v>
      </c>
      <c r="D82" s="9" t="s">
        <v>192</v>
      </c>
      <c r="E82" s="10"/>
      <c r="F82" s="10"/>
      <c r="G82" s="11"/>
    </row>
    <row r="83" spans="2:7" ht="12.75">
      <c r="B83" s="14"/>
      <c r="C83" s="13" t="s">
        <v>746</v>
      </c>
      <c r="D83" s="9" t="s">
        <v>793</v>
      </c>
      <c r="E83" s="10"/>
      <c r="F83" s="10"/>
      <c r="G83" s="11"/>
    </row>
    <row r="84" spans="2:7" ht="12.75">
      <c r="B84" s="14"/>
      <c r="C84" s="13" t="s">
        <v>748</v>
      </c>
      <c r="D84" s="9" t="s">
        <v>849</v>
      </c>
      <c r="E84" s="10"/>
      <c r="F84" s="10"/>
      <c r="G84" s="11"/>
    </row>
    <row r="85" spans="2:7" ht="12.75">
      <c r="B85" s="14"/>
      <c r="C85" s="13" t="s">
        <v>750</v>
      </c>
      <c r="D85" s="9" t="s">
        <v>193</v>
      </c>
      <c r="E85" s="10"/>
      <c r="F85" s="10"/>
      <c r="G85" s="11"/>
    </row>
    <row r="97" spans="3:7" ht="15.75">
      <c r="C97" s="222" t="s">
        <v>56</v>
      </c>
      <c r="D97" s="222"/>
      <c r="E97" s="222"/>
      <c r="F97" s="222"/>
      <c r="G97" s="222"/>
    </row>
    <row r="98" spans="3:7" ht="15.75">
      <c r="C98" s="1"/>
      <c r="D98" s="1"/>
      <c r="E98" s="1"/>
      <c r="F98" s="223" t="s">
        <v>57</v>
      </c>
      <c r="G98" s="223"/>
    </row>
    <row r="99" spans="2:7" ht="12.75">
      <c r="B99" s="14"/>
      <c r="C99" s="2" t="s">
        <v>58</v>
      </c>
      <c r="D99" s="3" t="s">
        <v>59</v>
      </c>
      <c r="E99" s="4"/>
      <c r="F99" s="4"/>
      <c r="G99" s="5"/>
    </row>
    <row r="100" spans="2:7" ht="12.75">
      <c r="B100" s="14"/>
      <c r="C100" s="133" t="s">
        <v>639</v>
      </c>
      <c r="D100" s="6" t="s">
        <v>638</v>
      </c>
      <c r="E100" s="7"/>
      <c r="F100" s="7"/>
      <c r="G100" s="8"/>
    </row>
    <row r="101" spans="2:7" ht="12.75">
      <c r="B101" s="14"/>
      <c r="C101" s="2" t="s">
        <v>61</v>
      </c>
      <c r="D101" s="9"/>
      <c r="E101" s="10"/>
      <c r="F101" s="10"/>
      <c r="G101" s="11"/>
    </row>
    <row r="102" spans="2:7" ht="12.75">
      <c r="B102" s="14"/>
      <c r="C102" s="12" t="s">
        <v>62</v>
      </c>
      <c r="D102" s="12" t="s">
        <v>865</v>
      </c>
      <c r="E102" s="12" t="s">
        <v>866</v>
      </c>
      <c r="F102" s="12" t="s">
        <v>867</v>
      </c>
      <c r="G102" s="12" t="s">
        <v>868</v>
      </c>
    </row>
    <row r="103" spans="2:7" ht="18">
      <c r="B103" s="14"/>
      <c r="C103" s="15" t="s">
        <v>882</v>
      </c>
      <c r="D103" s="15" t="s">
        <v>869</v>
      </c>
      <c r="E103" s="52"/>
      <c r="F103" s="52">
        <f>F104</f>
        <v>340000</v>
      </c>
      <c r="G103" s="52">
        <f>G104</f>
        <v>340000</v>
      </c>
    </row>
    <row r="104" spans="2:7" ht="15.75">
      <c r="B104" s="14"/>
      <c r="C104" s="15" t="s">
        <v>883</v>
      </c>
      <c r="D104" s="15" t="s">
        <v>878</v>
      </c>
      <c r="E104" s="50"/>
      <c r="F104" s="50">
        <f>F105</f>
        <v>340000</v>
      </c>
      <c r="G104" s="50">
        <f>G105</f>
        <v>340000</v>
      </c>
    </row>
    <row r="105" spans="2:7" ht="15">
      <c r="B105" s="14" t="s">
        <v>713</v>
      </c>
      <c r="C105" s="15" t="s">
        <v>889</v>
      </c>
      <c r="D105" s="15" t="s">
        <v>875</v>
      </c>
      <c r="E105" s="51"/>
      <c r="F105" s="51">
        <f>F106+F107+F108</f>
        <v>340000</v>
      </c>
      <c r="G105" s="51">
        <f>G106+G107+G108</f>
        <v>340000</v>
      </c>
    </row>
    <row r="106" spans="2:7" ht="12.75">
      <c r="B106" s="91" t="s">
        <v>771</v>
      </c>
      <c r="C106" s="13" t="s">
        <v>126</v>
      </c>
      <c r="D106" s="196" t="s">
        <v>134</v>
      </c>
      <c r="E106" s="14"/>
      <c r="F106" s="14">
        <v>200000</v>
      </c>
      <c r="G106" s="14">
        <v>200000</v>
      </c>
    </row>
    <row r="107" spans="2:7" ht="12.75">
      <c r="B107" s="91" t="s">
        <v>771</v>
      </c>
      <c r="C107" s="13" t="s">
        <v>658</v>
      </c>
      <c r="D107" s="47" t="s">
        <v>720</v>
      </c>
      <c r="E107" s="60"/>
      <c r="F107" s="60">
        <v>140000</v>
      </c>
      <c r="G107" s="60">
        <v>140000</v>
      </c>
    </row>
    <row r="108" spans="2:7" ht="12.75">
      <c r="B108" s="14"/>
      <c r="C108" s="13"/>
      <c r="D108" s="13"/>
      <c r="E108" s="14"/>
      <c r="F108" s="14"/>
      <c r="G108" s="14"/>
    </row>
    <row r="109" spans="2:7" ht="12.75">
      <c r="B109" s="14"/>
      <c r="C109" s="13"/>
      <c r="D109" s="13"/>
      <c r="E109" s="14"/>
      <c r="F109" s="14"/>
      <c r="G109" s="14"/>
    </row>
    <row r="110" spans="2:7" ht="12.75">
      <c r="B110" s="14"/>
      <c r="C110" s="13"/>
      <c r="D110" s="78" t="s">
        <v>772</v>
      </c>
      <c r="E110" s="14"/>
      <c r="F110" s="14"/>
      <c r="G110" s="14"/>
    </row>
    <row r="111" spans="2:7" ht="12.75">
      <c r="B111" s="14"/>
      <c r="C111" s="13"/>
      <c r="D111" s="13"/>
      <c r="E111" s="14"/>
      <c r="F111" s="14"/>
      <c r="G111" s="14"/>
    </row>
    <row r="112" spans="2:7" ht="12.75">
      <c r="B112" s="14"/>
      <c r="C112" s="13"/>
      <c r="D112" s="13"/>
      <c r="E112" s="14"/>
      <c r="F112" s="14"/>
      <c r="G112" s="14"/>
    </row>
    <row r="113" spans="2:7" ht="12.75">
      <c r="B113" s="14"/>
      <c r="C113" s="13"/>
      <c r="D113" s="139" t="s">
        <v>672</v>
      </c>
      <c r="E113" s="14"/>
      <c r="F113" s="14"/>
      <c r="G113" s="14"/>
    </row>
    <row r="114" spans="2:7" ht="12.75">
      <c r="B114" s="14"/>
      <c r="C114" s="13"/>
      <c r="D114" s="13"/>
      <c r="E114" s="14"/>
      <c r="F114" s="14"/>
      <c r="G114" s="14"/>
    </row>
    <row r="115" spans="2:7" ht="12.75">
      <c r="B115" s="14"/>
      <c r="C115" s="13"/>
      <c r="D115" s="13"/>
      <c r="E115" s="14"/>
      <c r="F115" s="14"/>
      <c r="G115" s="14"/>
    </row>
    <row r="116" spans="2:7" ht="12.75">
      <c r="B116" s="14"/>
      <c r="C116" s="13"/>
      <c r="D116" s="13"/>
      <c r="E116" s="14"/>
      <c r="F116" s="14"/>
      <c r="G116" s="14"/>
    </row>
    <row r="117" spans="2:7" ht="12.75">
      <c r="B117" s="14"/>
      <c r="C117" s="13"/>
      <c r="D117" s="13"/>
      <c r="E117" s="14"/>
      <c r="F117" s="14"/>
      <c r="G117" s="14"/>
    </row>
    <row r="118" spans="2:7" ht="12.75">
      <c r="B118" s="14"/>
      <c r="C118" s="15" t="s">
        <v>873</v>
      </c>
      <c r="D118" s="16" t="s">
        <v>874</v>
      </c>
      <c r="E118" s="48"/>
      <c r="F118" s="48">
        <f>F103</f>
        <v>340000</v>
      </c>
      <c r="G118" s="48">
        <f>G103</f>
        <v>340000</v>
      </c>
    </row>
    <row r="119" spans="2:7" ht="12.75">
      <c r="B119" s="14"/>
      <c r="C119" s="15"/>
      <c r="D119" s="18"/>
      <c r="E119" s="4"/>
      <c r="F119" s="4"/>
      <c r="G119" s="5"/>
    </row>
    <row r="120" spans="2:7" ht="12.75">
      <c r="B120" s="14"/>
      <c r="C120" s="15"/>
      <c r="D120" s="18"/>
      <c r="E120" s="19"/>
      <c r="F120" s="19"/>
      <c r="G120" s="20"/>
    </row>
    <row r="121" spans="2:7" ht="12.75">
      <c r="B121" s="14"/>
      <c r="C121" s="15"/>
      <c r="D121" s="18"/>
      <c r="E121" s="19"/>
      <c r="F121" s="19"/>
      <c r="G121" s="20"/>
    </row>
    <row r="122" spans="2:7" ht="12.75">
      <c r="B122" s="14"/>
      <c r="C122" s="15"/>
      <c r="D122" s="18"/>
      <c r="E122" s="19"/>
      <c r="F122" s="19"/>
      <c r="G122" s="20"/>
    </row>
    <row r="123" spans="2:7" ht="12.75">
      <c r="B123" s="14"/>
      <c r="C123" s="15"/>
      <c r="D123" s="18"/>
      <c r="E123" s="19"/>
      <c r="F123" s="19"/>
      <c r="G123" s="20"/>
    </row>
    <row r="124" spans="2:7" ht="12.75">
      <c r="B124" s="14"/>
      <c r="C124" s="15"/>
      <c r="D124" s="18"/>
      <c r="E124" s="19"/>
      <c r="F124" s="19"/>
      <c r="G124" s="20"/>
    </row>
    <row r="125" spans="2:7" ht="12.75">
      <c r="B125" s="14"/>
      <c r="C125" s="13"/>
      <c r="D125" s="21"/>
      <c r="E125" s="22"/>
      <c r="F125" s="22"/>
      <c r="G125" s="23"/>
    </row>
    <row r="126" spans="2:7" ht="12.75">
      <c r="B126" s="14"/>
      <c r="C126" s="13"/>
      <c r="D126" s="21"/>
      <c r="E126" s="22"/>
      <c r="F126" s="22"/>
      <c r="G126" s="23"/>
    </row>
    <row r="127" spans="2:7" ht="12.75">
      <c r="B127" s="14"/>
      <c r="C127" s="13" t="s">
        <v>742</v>
      </c>
      <c r="D127" s="9" t="s">
        <v>938</v>
      </c>
      <c r="E127" s="10"/>
      <c r="F127" s="10"/>
      <c r="G127" s="11"/>
    </row>
    <row r="128" spans="2:7" ht="12.75">
      <c r="B128" s="14"/>
      <c r="C128" s="13" t="s">
        <v>744</v>
      </c>
      <c r="D128" s="9" t="s">
        <v>192</v>
      </c>
      <c r="E128" s="10"/>
      <c r="F128" s="10"/>
      <c r="G128" s="11"/>
    </row>
    <row r="129" spans="2:7" ht="12.75">
      <c r="B129" s="14"/>
      <c r="C129" s="13" t="s">
        <v>746</v>
      </c>
      <c r="D129" s="9" t="s">
        <v>793</v>
      </c>
      <c r="E129" s="10"/>
      <c r="F129" s="10"/>
      <c r="G129" s="11"/>
    </row>
    <row r="130" spans="2:7" ht="12.75">
      <c r="B130" s="14"/>
      <c r="C130" s="13" t="s">
        <v>748</v>
      </c>
      <c r="D130" s="9" t="s">
        <v>849</v>
      </c>
      <c r="E130" s="10"/>
      <c r="F130" s="10"/>
      <c r="G130" s="11"/>
    </row>
    <row r="131" spans="2:7" ht="12.75">
      <c r="B131" s="14"/>
      <c r="C131" s="13" t="s">
        <v>750</v>
      </c>
      <c r="D131" s="9" t="s">
        <v>193</v>
      </c>
      <c r="E131" s="10"/>
      <c r="F131" s="10"/>
      <c r="G131" s="11"/>
    </row>
    <row r="143" spans="3:7" ht="15.75">
      <c r="C143" s="222" t="s">
        <v>56</v>
      </c>
      <c r="D143" s="222"/>
      <c r="E143" s="222"/>
      <c r="F143" s="222"/>
      <c r="G143" s="222"/>
    </row>
    <row r="144" spans="3:7" ht="15.75">
      <c r="C144" s="1"/>
      <c r="D144" s="1"/>
      <c r="E144" s="1"/>
      <c r="F144" s="223" t="s">
        <v>57</v>
      </c>
      <c r="G144" s="223"/>
    </row>
    <row r="145" spans="2:7" ht="12.75">
      <c r="B145" s="14"/>
      <c r="C145" s="2" t="s">
        <v>58</v>
      </c>
      <c r="D145" s="3" t="s">
        <v>59</v>
      </c>
      <c r="E145" s="4"/>
      <c r="F145" s="4"/>
      <c r="G145" s="5"/>
    </row>
    <row r="146" spans="2:7" ht="12.75">
      <c r="B146" s="14"/>
      <c r="C146" s="130">
        <v>2066</v>
      </c>
      <c r="D146" s="6" t="s">
        <v>609</v>
      </c>
      <c r="E146" s="7"/>
      <c r="F146" s="7"/>
      <c r="G146" s="8"/>
    </row>
    <row r="147" spans="2:7" ht="12.75">
      <c r="B147" s="14"/>
      <c r="C147" s="2" t="s">
        <v>61</v>
      </c>
      <c r="D147" s="9"/>
      <c r="E147" s="10"/>
      <c r="F147" s="10"/>
      <c r="G147" s="11"/>
    </row>
    <row r="148" spans="2:7" ht="12.75">
      <c r="B148" s="14"/>
      <c r="C148" s="12" t="s">
        <v>62</v>
      </c>
      <c r="D148" s="12" t="s">
        <v>865</v>
      </c>
      <c r="E148" s="12" t="s">
        <v>866</v>
      </c>
      <c r="F148" s="12" t="s">
        <v>867</v>
      </c>
      <c r="G148" s="12" t="s">
        <v>868</v>
      </c>
    </row>
    <row r="149" spans="2:7" ht="18">
      <c r="B149" s="14"/>
      <c r="C149" s="15" t="s">
        <v>882</v>
      </c>
      <c r="D149" s="15" t="s">
        <v>869</v>
      </c>
      <c r="E149" s="52"/>
      <c r="F149" s="52">
        <f>F150+F153</f>
        <v>28500</v>
      </c>
      <c r="G149" s="52">
        <f>G150+G153</f>
        <v>28500</v>
      </c>
    </row>
    <row r="150" spans="2:7" ht="15.75">
      <c r="B150" s="14"/>
      <c r="C150" s="38" t="s">
        <v>883</v>
      </c>
      <c r="D150" s="15" t="s">
        <v>870</v>
      </c>
      <c r="E150" s="50"/>
      <c r="F150" s="50">
        <f>F151</f>
        <v>5000</v>
      </c>
      <c r="G150" s="50">
        <f>G151</f>
        <v>5000</v>
      </c>
    </row>
    <row r="151" spans="2:7" ht="15">
      <c r="B151" s="14" t="s">
        <v>713</v>
      </c>
      <c r="C151" s="38" t="s">
        <v>889</v>
      </c>
      <c r="D151" s="15" t="s">
        <v>871</v>
      </c>
      <c r="E151" s="51"/>
      <c r="F151" s="51">
        <f>F152</f>
        <v>5000</v>
      </c>
      <c r="G151" s="51">
        <f>G152</f>
        <v>5000</v>
      </c>
    </row>
    <row r="152" spans="2:7" ht="12.75">
      <c r="B152" s="91" t="s">
        <v>771</v>
      </c>
      <c r="C152" s="66" t="s">
        <v>890</v>
      </c>
      <c r="D152" s="47" t="s">
        <v>884</v>
      </c>
      <c r="E152" s="14"/>
      <c r="F152" s="14">
        <v>5000</v>
      </c>
      <c r="G152" s="14">
        <v>5000</v>
      </c>
    </row>
    <row r="153" spans="2:7" ht="15.75">
      <c r="B153" s="14"/>
      <c r="C153" s="15" t="s">
        <v>887</v>
      </c>
      <c r="D153" s="15" t="s">
        <v>872</v>
      </c>
      <c r="E153" s="50"/>
      <c r="F153" s="50">
        <f>F154</f>
        <v>23500</v>
      </c>
      <c r="G153" s="50">
        <f>G154</f>
        <v>23500</v>
      </c>
    </row>
    <row r="154" spans="2:7" ht="15">
      <c r="B154" s="14" t="s">
        <v>713</v>
      </c>
      <c r="C154" s="15" t="s">
        <v>892</v>
      </c>
      <c r="D154" s="15" t="s">
        <v>875</v>
      </c>
      <c r="E154" s="51"/>
      <c r="F154" s="51">
        <f>F155+F156+F157</f>
        <v>23500</v>
      </c>
      <c r="G154" s="51">
        <f>G155+G156+G157</f>
        <v>23500</v>
      </c>
    </row>
    <row r="155" spans="2:7" ht="12.75">
      <c r="B155" s="91" t="s">
        <v>771</v>
      </c>
      <c r="C155" s="66" t="s">
        <v>893</v>
      </c>
      <c r="D155" s="47" t="s">
        <v>888</v>
      </c>
      <c r="E155" s="14"/>
      <c r="F155" s="14">
        <v>6000</v>
      </c>
      <c r="G155" s="14">
        <v>6000</v>
      </c>
    </row>
    <row r="156" spans="2:7" ht="12.75">
      <c r="B156" s="91" t="s">
        <v>771</v>
      </c>
      <c r="C156" s="66" t="s">
        <v>895</v>
      </c>
      <c r="D156" s="47" t="s">
        <v>896</v>
      </c>
      <c r="E156" s="60"/>
      <c r="F156" s="60">
        <v>2500</v>
      </c>
      <c r="G156" s="60">
        <v>2500</v>
      </c>
    </row>
    <row r="157" spans="2:7" ht="12.75">
      <c r="B157" s="91" t="s">
        <v>771</v>
      </c>
      <c r="C157" s="13" t="s">
        <v>898</v>
      </c>
      <c r="D157" s="13" t="s">
        <v>213</v>
      </c>
      <c r="E157" s="14"/>
      <c r="F157" s="14">
        <v>15000</v>
      </c>
      <c r="G157" s="14">
        <v>15000</v>
      </c>
    </row>
    <row r="158" spans="2:7" ht="12.75">
      <c r="B158" s="14"/>
      <c r="C158" s="13"/>
      <c r="D158" s="13"/>
      <c r="E158" s="14"/>
      <c r="F158" s="14"/>
      <c r="G158" s="14"/>
    </row>
    <row r="159" spans="2:7" ht="12.75">
      <c r="B159" s="60"/>
      <c r="C159" s="13"/>
      <c r="D159" s="151"/>
      <c r="E159" s="14"/>
      <c r="F159" s="14"/>
      <c r="G159" s="14"/>
    </row>
    <row r="160" spans="2:7" ht="12.75">
      <c r="B160" s="14"/>
      <c r="C160" s="13"/>
      <c r="D160" s="13"/>
      <c r="E160" s="14"/>
      <c r="F160" s="14"/>
      <c r="G160" s="14"/>
    </row>
    <row r="161" spans="2:7" ht="12.75">
      <c r="B161" s="14"/>
      <c r="C161" s="13"/>
      <c r="D161" s="13"/>
      <c r="E161" s="14"/>
      <c r="F161" s="14"/>
      <c r="G161" s="14"/>
    </row>
    <row r="162" spans="2:7" ht="12.75">
      <c r="B162" s="14"/>
      <c r="C162" s="13"/>
      <c r="D162" s="78" t="s">
        <v>772</v>
      </c>
      <c r="E162" s="14"/>
      <c r="F162" s="14"/>
      <c r="G162" s="14"/>
    </row>
    <row r="163" spans="2:7" ht="12.75">
      <c r="B163" s="14"/>
      <c r="C163" s="13"/>
      <c r="D163" s="13"/>
      <c r="E163" s="14"/>
      <c r="F163" s="14"/>
      <c r="G163" s="14"/>
    </row>
    <row r="164" spans="2:7" ht="12.75">
      <c r="B164" s="14"/>
      <c r="C164" s="15" t="s">
        <v>873</v>
      </c>
      <c r="D164" s="16" t="s">
        <v>874</v>
      </c>
      <c r="E164" s="48"/>
      <c r="F164" s="48">
        <f>F149</f>
        <v>28500</v>
      </c>
      <c r="G164" s="48">
        <f>G149</f>
        <v>28500</v>
      </c>
    </row>
    <row r="165" spans="2:7" ht="12.75">
      <c r="B165" s="14"/>
      <c r="C165" s="15"/>
      <c r="D165" s="18"/>
      <c r="E165" s="4"/>
      <c r="F165" s="4"/>
      <c r="G165" s="5"/>
    </row>
    <row r="166" spans="2:7" ht="12.75">
      <c r="B166" s="14"/>
      <c r="C166" s="15"/>
      <c r="D166" s="18"/>
      <c r="E166" s="19"/>
      <c r="F166" s="19"/>
      <c r="G166" s="20"/>
    </row>
    <row r="167" spans="2:7" ht="12.75">
      <c r="B167" s="14"/>
      <c r="C167" s="15"/>
      <c r="D167" s="18"/>
      <c r="E167" s="19"/>
      <c r="F167" s="19"/>
      <c r="G167" s="20"/>
    </row>
    <row r="168" spans="2:7" ht="12.75">
      <c r="B168" s="14"/>
      <c r="C168" s="15"/>
      <c r="D168" s="18"/>
      <c r="E168" s="19"/>
      <c r="F168" s="19"/>
      <c r="G168" s="20"/>
    </row>
    <row r="169" spans="2:7" ht="12.75">
      <c r="B169" s="14"/>
      <c r="C169" s="15"/>
      <c r="D169" s="18"/>
      <c r="E169" s="19"/>
      <c r="F169" s="19"/>
      <c r="G169" s="20"/>
    </row>
    <row r="170" spans="2:7" ht="12.75">
      <c r="B170" s="14"/>
      <c r="C170" s="15"/>
      <c r="D170" s="18"/>
      <c r="E170" s="19"/>
      <c r="F170" s="19"/>
      <c r="G170" s="20"/>
    </row>
    <row r="171" spans="2:7" ht="12.75">
      <c r="B171" s="14"/>
      <c r="C171" s="13"/>
      <c r="D171" s="21"/>
      <c r="E171" s="22"/>
      <c r="F171" s="22"/>
      <c r="G171" s="23"/>
    </row>
    <row r="172" spans="2:7" ht="12.75">
      <c r="B172" s="14"/>
      <c r="C172" s="13"/>
      <c r="D172" s="21"/>
      <c r="E172" s="22"/>
      <c r="F172" s="22"/>
      <c r="G172" s="23"/>
    </row>
    <row r="173" spans="2:7" ht="12.75">
      <c r="B173" s="14"/>
      <c r="C173" s="13" t="s">
        <v>742</v>
      </c>
      <c r="D173" s="9" t="s">
        <v>938</v>
      </c>
      <c r="E173" s="10"/>
      <c r="F173" s="10"/>
      <c r="G173" s="11"/>
    </row>
    <row r="174" spans="2:7" ht="12.75">
      <c r="B174" s="14"/>
      <c r="C174" s="13" t="s">
        <v>744</v>
      </c>
      <c r="D174" s="9" t="s">
        <v>192</v>
      </c>
      <c r="E174" s="10"/>
      <c r="F174" s="10"/>
      <c r="G174" s="11"/>
    </row>
    <row r="175" spans="2:7" ht="12.75">
      <c r="B175" s="14"/>
      <c r="C175" s="13" t="s">
        <v>746</v>
      </c>
      <c r="D175" s="9" t="s">
        <v>924</v>
      </c>
      <c r="E175" s="10"/>
      <c r="F175" s="10"/>
      <c r="G175" s="11"/>
    </row>
    <row r="176" spans="2:7" ht="12.75">
      <c r="B176" s="14"/>
      <c r="C176" s="13" t="s">
        <v>748</v>
      </c>
      <c r="D176" s="9" t="s">
        <v>925</v>
      </c>
      <c r="E176" s="10"/>
      <c r="F176" s="10"/>
      <c r="G176" s="11"/>
    </row>
    <row r="177" spans="2:7" ht="12.75">
      <c r="B177" s="14"/>
      <c r="C177" s="13" t="s">
        <v>750</v>
      </c>
      <c r="D177" s="9" t="s">
        <v>617</v>
      </c>
      <c r="E177" s="10"/>
      <c r="F177" s="10"/>
      <c r="G177" s="11"/>
    </row>
    <row r="189" spans="3:7" ht="15.75">
      <c r="C189" s="222" t="s">
        <v>56</v>
      </c>
      <c r="D189" s="222"/>
      <c r="E189" s="222"/>
      <c r="F189" s="222"/>
      <c r="G189" s="222"/>
    </row>
    <row r="190" spans="3:7" ht="15.75">
      <c r="C190" s="1"/>
      <c r="D190" s="1"/>
      <c r="E190" s="1"/>
      <c r="F190" s="223" t="s">
        <v>57</v>
      </c>
      <c r="G190" s="223"/>
    </row>
    <row r="191" spans="2:7" ht="12.75">
      <c r="B191" s="14"/>
      <c r="C191" s="2" t="s">
        <v>58</v>
      </c>
      <c r="D191" s="3" t="s">
        <v>59</v>
      </c>
      <c r="E191" s="4"/>
      <c r="F191" s="4"/>
      <c r="G191" s="5"/>
    </row>
    <row r="192" spans="2:7" ht="12.75">
      <c r="B192" s="14"/>
      <c r="C192" s="130">
        <v>2067</v>
      </c>
      <c r="D192" s="6" t="s">
        <v>234</v>
      </c>
      <c r="E192" s="7"/>
      <c r="F192" s="7"/>
      <c r="G192" s="8"/>
    </row>
    <row r="193" spans="2:7" ht="12.75">
      <c r="B193" s="14"/>
      <c r="C193" s="2" t="s">
        <v>61</v>
      </c>
      <c r="D193" s="9"/>
      <c r="E193" s="10"/>
      <c r="F193" s="10"/>
      <c r="G193" s="11"/>
    </row>
    <row r="194" spans="2:7" ht="12.75">
      <c r="B194" s="14"/>
      <c r="C194" s="12" t="s">
        <v>62</v>
      </c>
      <c r="D194" s="12" t="s">
        <v>865</v>
      </c>
      <c r="E194" s="12" t="s">
        <v>866</v>
      </c>
      <c r="F194" s="12" t="s">
        <v>867</v>
      </c>
      <c r="G194" s="12" t="s">
        <v>868</v>
      </c>
    </row>
    <row r="195" spans="2:7" ht="18">
      <c r="B195" s="14"/>
      <c r="C195" s="15" t="s">
        <v>882</v>
      </c>
      <c r="D195" s="15" t="s">
        <v>869</v>
      </c>
      <c r="E195" s="52"/>
      <c r="F195" s="52">
        <f>F196</f>
        <v>200000</v>
      </c>
      <c r="G195" s="52">
        <f>G196</f>
        <v>200000</v>
      </c>
    </row>
    <row r="196" spans="2:7" ht="15.75">
      <c r="B196" s="14"/>
      <c r="C196" s="15" t="s">
        <v>883</v>
      </c>
      <c r="D196" s="15" t="s">
        <v>878</v>
      </c>
      <c r="E196" s="50"/>
      <c r="F196" s="50">
        <f>F197</f>
        <v>200000</v>
      </c>
      <c r="G196" s="50">
        <f>G197</f>
        <v>200000</v>
      </c>
    </row>
    <row r="197" spans="2:7" ht="15">
      <c r="B197" s="14" t="s">
        <v>713</v>
      </c>
      <c r="C197" s="15" t="s">
        <v>889</v>
      </c>
      <c r="D197" s="15" t="s">
        <v>875</v>
      </c>
      <c r="E197" s="51"/>
      <c r="F197" s="51">
        <f>F198+F199+F200</f>
        <v>200000</v>
      </c>
      <c r="G197" s="51">
        <f>G198+G199+G200</f>
        <v>200000</v>
      </c>
    </row>
    <row r="198" spans="2:7" ht="12.75">
      <c r="B198" s="91" t="s">
        <v>771</v>
      </c>
      <c r="C198" s="13" t="s">
        <v>127</v>
      </c>
      <c r="D198" s="13" t="s">
        <v>696</v>
      </c>
      <c r="E198" s="14"/>
      <c r="F198" s="14">
        <v>183000</v>
      </c>
      <c r="G198" s="14">
        <v>183000</v>
      </c>
    </row>
    <row r="199" spans="2:7" ht="12.75">
      <c r="B199" s="91" t="s">
        <v>771</v>
      </c>
      <c r="C199" s="13" t="s">
        <v>522</v>
      </c>
      <c r="D199" s="47" t="s">
        <v>696</v>
      </c>
      <c r="E199" s="60"/>
      <c r="F199" s="60">
        <v>17000</v>
      </c>
      <c r="G199" s="60">
        <v>17000</v>
      </c>
    </row>
    <row r="200" spans="2:7" ht="12.75">
      <c r="B200" s="14"/>
      <c r="C200" s="13"/>
      <c r="D200" s="13"/>
      <c r="E200" s="14"/>
      <c r="F200" s="14"/>
      <c r="G200" s="14"/>
    </row>
    <row r="201" spans="2:7" ht="12.75">
      <c r="B201" s="14"/>
      <c r="C201" s="13"/>
      <c r="D201" s="13"/>
      <c r="E201" s="14"/>
      <c r="F201" s="14"/>
      <c r="G201" s="14"/>
    </row>
    <row r="202" spans="2:7" ht="12.75">
      <c r="B202" s="14"/>
      <c r="C202" s="13"/>
      <c r="D202" s="78" t="s">
        <v>772</v>
      </c>
      <c r="E202" s="14"/>
      <c r="F202" s="14"/>
      <c r="G202" s="14"/>
    </row>
    <row r="203" spans="2:7" ht="12.75">
      <c r="B203" s="14"/>
      <c r="C203" s="13"/>
      <c r="D203" s="13"/>
      <c r="E203" s="14"/>
      <c r="F203" s="14"/>
      <c r="G203" s="14"/>
    </row>
    <row r="204" spans="2:7" ht="12.75">
      <c r="B204" s="14"/>
      <c r="C204" s="13"/>
      <c r="D204" s="13"/>
      <c r="E204" s="14"/>
      <c r="F204" s="14"/>
      <c r="G204" s="14"/>
    </row>
    <row r="205" spans="2:7" ht="12.75">
      <c r="B205" s="14"/>
      <c r="C205" s="13"/>
      <c r="D205" s="13"/>
      <c r="E205" s="14"/>
      <c r="F205" s="14"/>
      <c r="G205" s="14"/>
    </row>
    <row r="206" spans="2:7" ht="12.75">
      <c r="B206" s="14"/>
      <c r="C206" s="13"/>
      <c r="D206" s="13"/>
      <c r="E206" s="14"/>
      <c r="F206" s="14"/>
      <c r="G206" s="14"/>
    </row>
    <row r="207" spans="2:7" ht="12.75">
      <c r="B207" s="14"/>
      <c r="C207" s="13"/>
      <c r="D207" s="13"/>
      <c r="E207" s="14"/>
      <c r="F207" s="14"/>
      <c r="G207" s="14"/>
    </row>
    <row r="208" spans="2:7" ht="12.75">
      <c r="B208" s="14"/>
      <c r="C208" s="13"/>
      <c r="D208" s="13"/>
      <c r="E208" s="14"/>
      <c r="F208" s="14"/>
      <c r="G208" s="14"/>
    </row>
    <row r="209" spans="2:7" ht="12.75">
      <c r="B209" s="14"/>
      <c r="C209" s="15" t="s">
        <v>873</v>
      </c>
      <c r="D209" s="16" t="s">
        <v>874</v>
      </c>
      <c r="E209" s="48"/>
      <c r="F209" s="48">
        <f>F195</f>
        <v>200000</v>
      </c>
      <c r="G209" s="48">
        <f>G195</f>
        <v>200000</v>
      </c>
    </row>
    <row r="210" spans="2:7" ht="12.75">
      <c r="B210" s="14"/>
      <c r="C210" s="15"/>
      <c r="D210" s="18"/>
      <c r="E210" s="4"/>
      <c r="F210" s="4"/>
      <c r="G210" s="5"/>
    </row>
    <row r="211" spans="2:7" ht="12.75">
      <c r="B211" s="14"/>
      <c r="C211" s="15"/>
      <c r="D211" s="18"/>
      <c r="E211" s="19"/>
      <c r="F211" s="19"/>
      <c r="G211" s="20"/>
    </row>
    <row r="212" spans="2:7" ht="12.75">
      <c r="B212" s="14"/>
      <c r="C212" s="15"/>
      <c r="D212" s="18"/>
      <c r="E212" s="19"/>
      <c r="F212" s="19"/>
      <c r="G212" s="20"/>
    </row>
    <row r="213" spans="2:7" ht="12.75">
      <c r="B213" s="14"/>
      <c r="C213" s="15"/>
      <c r="D213" s="18"/>
      <c r="E213" s="19"/>
      <c r="F213" s="19"/>
      <c r="G213" s="20"/>
    </row>
    <row r="214" spans="2:7" ht="12.75">
      <c r="B214" s="14"/>
      <c r="C214" s="15"/>
      <c r="D214" s="18"/>
      <c r="E214" s="19"/>
      <c r="F214" s="19"/>
      <c r="G214" s="20"/>
    </row>
    <row r="215" spans="2:7" ht="12.75">
      <c r="B215" s="14"/>
      <c r="C215" s="15"/>
      <c r="D215" s="18"/>
      <c r="E215" s="19"/>
      <c r="F215" s="19"/>
      <c r="G215" s="20"/>
    </row>
    <row r="216" spans="2:7" ht="12.75">
      <c r="B216" s="14"/>
      <c r="C216" s="13"/>
      <c r="D216" s="21"/>
      <c r="E216" s="22"/>
      <c r="F216" s="22"/>
      <c r="G216" s="23"/>
    </row>
    <row r="217" spans="2:7" ht="12.75">
      <c r="B217" s="14"/>
      <c r="C217" s="13"/>
      <c r="D217" s="21"/>
      <c r="E217" s="22"/>
      <c r="F217" s="22"/>
      <c r="G217" s="23"/>
    </row>
    <row r="218" spans="2:7" ht="12.75">
      <c r="B218" s="14"/>
      <c r="C218" s="13" t="s">
        <v>742</v>
      </c>
      <c r="D218" s="9" t="s">
        <v>938</v>
      </c>
      <c r="E218" s="10"/>
      <c r="F218" s="10"/>
      <c r="G218" s="11"/>
    </row>
    <row r="219" spans="2:7" ht="12.75">
      <c r="B219" s="14"/>
      <c r="C219" s="13" t="s">
        <v>744</v>
      </c>
      <c r="D219" s="9" t="s">
        <v>192</v>
      </c>
      <c r="E219" s="10"/>
      <c r="F219" s="10"/>
      <c r="G219" s="11"/>
    </row>
    <row r="220" spans="2:7" ht="12.75">
      <c r="B220" s="14"/>
      <c r="C220" s="13" t="s">
        <v>746</v>
      </c>
      <c r="D220" s="9" t="s">
        <v>793</v>
      </c>
      <c r="E220" s="10"/>
      <c r="F220" s="10"/>
      <c r="G220" s="11"/>
    </row>
    <row r="221" spans="2:7" ht="12.75">
      <c r="B221" s="14"/>
      <c r="C221" s="13" t="s">
        <v>748</v>
      </c>
      <c r="D221" s="9" t="s">
        <v>849</v>
      </c>
      <c r="E221" s="10"/>
      <c r="F221" s="10"/>
      <c r="G221" s="11"/>
    </row>
    <row r="222" spans="2:7" ht="12.75">
      <c r="B222" s="14"/>
      <c r="C222" s="13" t="s">
        <v>750</v>
      </c>
      <c r="D222" s="9" t="s">
        <v>617</v>
      </c>
      <c r="E222" s="10"/>
      <c r="F222" s="10"/>
      <c r="G222" s="11"/>
    </row>
    <row r="236" spans="3:7" ht="15.75">
      <c r="C236" s="222" t="s">
        <v>56</v>
      </c>
      <c r="D236" s="222"/>
      <c r="E236" s="222"/>
      <c r="F236" s="222"/>
      <c r="G236" s="222"/>
    </row>
    <row r="237" spans="3:7" ht="15.75">
      <c r="C237" s="1"/>
      <c r="D237" s="1"/>
      <c r="E237" s="1"/>
      <c r="F237" s="223" t="s">
        <v>57</v>
      </c>
      <c r="G237" s="223"/>
    </row>
    <row r="238" spans="2:7" ht="12.75">
      <c r="B238" s="14"/>
      <c r="C238" s="2" t="s">
        <v>58</v>
      </c>
      <c r="D238" s="3" t="s">
        <v>59</v>
      </c>
      <c r="E238" s="4"/>
      <c r="F238" s="4"/>
      <c r="G238" s="5"/>
    </row>
    <row r="239" spans="2:7" ht="12.75">
      <c r="B239" s="14"/>
      <c r="C239" s="130">
        <v>9999</v>
      </c>
      <c r="D239" s="6" t="s">
        <v>807</v>
      </c>
      <c r="E239" s="7"/>
      <c r="F239" s="7"/>
      <c r="G239" s="8"/>
    </row>
    <row r="240" spans="2:7" ht="12.75">
      <c r="B240" s="14"/>
      <c r="C240" s="2" t="s">
        <v>61</v>
      </c>
      <c r="D240" s="9"/>
      <c r="E240" s="10"/>
      <c r="F240" s="10"/>
      <c r="G240" s="11"/>
    </row>
    <row r="241" spans="2:7" ht="12.75">
      <c r="B241" s="14"/>
      <c r="C241" s="12" t="s">
        <v>62</v>
      </c>
      <c r="D241" s="12" t="s">
        <v>865</v>
      </c>
      <c r="E241" s="12" t="s">
        <v>866</v>
      </c>
      <c r="F241" s="12" t="s">
        <v>867</v>
      </c>
      <c r="G241" s="12" t="s">
        <v>868</v>
      </c>
    </row>
    <row r="242" spans="2:7" ht="18">
      <c r="B242" s="14"/>
      <c r="C242" s="15" t="s">
        <v>678</v>
      </c>
      <c r="D242" s="15" t="s">
        <v>725</v>
      </c>
      <c r="E242" s="52"/>
      <c r="F242" s="52">
        <f>F243</f>
        <v>943000</v>
      </c>
      <c r="G242" s="52">
        <f>E242+F242</f>
        <v>943000</v>
      </c>
    </row>
    <row r="243" spans="2:7" ht="15.75">
      <c r="B243" s="14"/>
      <c r="C243" s="15" t="s">
        <v>677</v>
      </c>
      <c r="D243" s="15" t="s">
        <v>725</v>
      </c>
      <c r="E243" s="50"/>
      <c r="F243" s="50">
        <f>F244</f>
        <v>943000</v>
      </c>
      <c r="G243" s="50">
        <f>E243+F243</f>
        <v>943000</v>
      </c>
    </row>
    <row r="244" spans="2:7" ht="12.75">
      <c r="B244" s="35"/>
      <c r="C244" s="15" t="s">
        <v>676</v>
      </c>
      <c r="D244" s="15" t="s">
        <v>725</v>
      </c>
      <c r="E244" s="35"/>
      <c r="F244" s="35">
        <f>F245</f>
        <v>943000</v>
      </c>
      <c r="G244" s="35">
        <f>E244+F244</f>
        <v>943000</v>
      </c>
    </row>
    <row r="245" spans="2:7" ht="12.75">
      <c r="B245" s="35" t="s">
        <v>714</v>
      </c>
      <c r="C245" s="15" t="s">
        <v>691</v>
      </c>
      <c r="D245" s="15" t="s">
        <v>725</v>
      </c>
      <c r="E245" s="35"/>
      <c r="F245" s="35">
        <f>F246</f>
        <v>943000</v>
      </c>
      <c r="G245" s="35">
        <f>E245+F245</f>
        <v>943000</v>
      </c>
    </row>
    <row r="246" spans="2:7" ht="12.75">
      <c r="B246" s="91" t="s">
        <v>771</v>
      </c>
      <c r="C246" s="13" t="s">
        <v>692</v>
      </c>
      <c r="D246" s="13" t="s">
        <v>725</v>
      </c>
      <c r="E246" s="14"/>
      <c r="F246" s="14">
        <v>943000</v>
      </c>
      <c r="G246" s="60">
        <v>943000</v>
      </c>
    </row>
    <row r="247" spans="2:7" ht="12.75">
      <c r="B247" s="91"/>
      <c r="C247" s="13"/>
      <c r="D247" s="13"/>
      <c r="E247" s="14"/>
      <c r="F247" s="14"/>
      <c r="G247" s="60"/>
    </row>
    <row r="248" spans="2:7" ht="12.75">
      <c r="B248" s="91"/>
      <c r="C248" s="13"/>
      <c r="D248" s="13"/>
      <c r="E248" s="14"/>
      <c r="F248" s="14"/>
      <c r="G248" s="60"/>
    </row>
    <row r="249" spans="2:7" ht="12.75">
      <c r="B249" s="91"/>
      <c r="C249" s="13"/>
      <c r="D249" s="13"/>
      <c r="E249" s="14"/>
      <c r="F249" s="14"/>
      <c r="G249" s="60"/>
    </row>
    <row r="250" spans="2:7" ht="12.75">
      <c r="B250" s="91"/>
      <c r="C250" s="13"/>
      <c r="D250" s="13"/>
      <c r="E250" s="14"/>
      <c r="F250" s="14"/>
      <c r="G250" s="60"/>
    </row>
    <row r="251" spans="2:7" ht="12.75">
      <c r="B251" s="91"/>
      <c r="C251" s="13"/>
      <c r="D251" s="13"/>
      <c r="E251" s="14"/>
      <c r="F251" s="14"/>
      <c r="G251" s="60"/>
    </row>
    <row r="252" spans="2:7" ht="12.75">
      <c r="B252" s="14"/>
      <c r="C252" s="13"/>
      <c r="D252" s="13"/>
      <c r="E252" s="14"/>
      <c r="F252" s="14"/>
      <c r="G252" s="60"/>
    </row>
    <row r="253" spans="2:7" ht="12.75">
      <c r="B253" s="14"/>
      <c r="C253" s="13"/>
      <c r="D253" s="13"/>
      <c r="E253" s="14"/>
      <c r="F253" s="14"/>
      <c r="G253" s="60"/>
    </row>
    <row r="254" spans="2:7" ht="12.75">
      <c r="B254" s="14"/>
      <c r="C254" s="13"/>
      <c r="D254" s="13"/>
      <c r="E254" s="14"/>
      <c r="F254" s="14"/>
      <c r="G254" s="60"/>
    </row>
    <row r="255" spans="2:7" ht="12.75">
      <c r="B255" s="14"/>
      <c r="C255" s="13"/>
      <c r="D255" s="83"/>
      <c r="E255" s="14"/>
      <c r="F255" s="14"/>
      <c r="G255" s="60"/>
    </row>
    <row r="256" spans="2:7" ht="12.75">
      <c r="B256" s="14"/>
      <c r="C256" s="13"/>
      <c r="D256" s="83"/>
      <c r="E256" s="14"/>
      <c r="F256" s="14"/>
      <c r="G256" s="60"/>
    </row>
    <row r="257" spans="2:7" ht="12.75">
      <c r="B257" s="14"/>
      <c r="C257" s="13"/>
      <c r="D257" s="83"/>
      <c r="E257" s="14"/>
      <c r="F257" s="14"/>
      <c r="G257" s="60"/>
    </row>
    <row r="258" spans="2:7" ht="12.75">
      <c r="B258" s="14"/>
      <c r="C258" s="13"/>
      <c r="D258" s="83"/>
      <c r="E258" s="14"/>
      <c r="F258" s="14"/>
      <c r="G258" s="60"/>
    </row>
    <row r="259" spans="2:7" ht="12.75">
      <c r="B259" s="14"/>
      <c r="C259" s="13"/>
      <c r="D259" s="83"/>
      <c r="E259" s="14"/>
      <c r="F259" s="14"/>
      <c r="G259" s="60"/>
    </row>
    <row r="260" spans="2:7" ht="12.75">
      <c r="B260" s="14"/>
      <c r="C260" s="13"/>
      <c r="D260" s="83"/>
      <c r="E260" s="14"/>
      <c r="F260" s="14"/>
      <c r="G260" s="60"/>
    </row>
    <row r="261" spans="2:7" ht="12.75">
      <c r="B261" s="14"/>
      <c r="C261" s="15" t="s">
        <v>873</v>
      </c>
      <c r="D261" s="16" t="s">
        <v>874</v>
      </c>
      <c r="E261" s="48"/>
      <c r="F261" s="48">
        <f>F242</f>
        <v>943000</v>
      </c>
      <c r="G261" s="35">
        <f>G242</f>
        <v>943000</v>
      </c>
    </row>
    <row r="262" spans="2:7" ht="12.75">
      <c r="B262" s="14"/>
      <c r="C262" s="15"/>
      <c r="D262" s="18"/>
      <c r="E262" s="4"/>
      <c r="F262" s="4"/>
      <c r="G262" s="5"/>
    </row>
    <row r="263" spans="2:7" ht="12.75">
      <c r="B263" s="14"/>
      <c r="C263" s="13"/>
      <c r="D263" s="21"/>
      <c r="E263" s="22"/>
      <c r="F263" s="22"/>
      <c r="G263" s="23"/>
    </row>
    <row r="264" spans="2:7" ht="12.75">
      <c r="B264" s="14"/>
      <c r="C264" s="13"/>
      <c r="D264" s="21"/>
      <c r="E264" s="22"/>
      <c r="F264" s="22"/>
      <c r="G264" s="23"/>
    </row>
    <row r="265" spans="2:7" ht="12.75">
      <c r="B265" s="14"/>
      <c r="C265" s="13" t="s">
        <v>742</v>
      </c>
      <c r="D265" s="9" t="s">
        <v>938</v>
      </c>
      <c r="E265" s="10"/>
      <c r="F265" s="10"/>
      <c r="G265" s="11"/>
    </row>
    <row r="266" spans="2:7" ht="12.75">
      <c r="B266" s="14"/>
      <c r="C266" s="13" t="s">
        <v>744</v>
      </c>
      <c r="D266" s="9" t="s">
        <v>192</v>
      </c>
      <c r="E266" s="10"/>
      <c r="F266" s="10"/>
      <c r="G266" s="11"/>
    </row>
    <row r="267" spans="2:7" ht="12.75">
      <c r="B267" s="14"/>
      <c r="C267" s="13" t="s">
        <v>746</v>
      </c>
      <c r="D267" s="9" t="s">
        <v>812</v>
      </c>
      <c r="E267" s="10"/>
      <c r="F267" s="10"/>
      <c r="G267" s="11"/>
    </row>
    <row r="268" spans="2:7" ht="12.75">
      <c r="B268" s="14"/>
      <c r="C268" s="13" t="s">
        <v>748</v>
      </c>
      <c r="D268" s="9" t="s">
        <v>128</v>
      </c>
      <c r="E268" s="10"/>
      <c r="F268" s="10"/>
      <c r="G268" s="11"/>
    </row>
    <row r="269" spans="2:7" ht="12.75">
      <c r="B269" s="14"/>
      <c r="C269" s="13" t="s">
        <v>750</v>
      </c>
      <c r="D269" s="9" t="s">
        <v>582</v>
      </c>
      <c r="E269" s="10"/>
      <c r="F269" s="10"/>
      <c r="G269" s="11"/>
    </row>
  </sheetData>
  <sheetProtection/>
  <mergeCells count="12">
    <mergeCell ref="C1:G1"/>
    <mergeCell ref="F2:G2"/>
    <mergeCell ref="C97:G97"/>
    <mergeCell ref="F98:G98"/>
    <mergeCell ref="C49:G49"/>
    <mergeCell ref="F50:G50"/>
    <mergeCell ref="C236:G236"/>
    <mergeCell ref="F237:G237"/>
    <mergeCell ref="C143:G143"/>
    <mergeCell ref="F144:G144"/>
    <mergeCell ref="C189:G189"/>
    <mergeCell ref="F190:G190"/>
  </mergeCells>
  <printOptions horizontalCentered="1" verticalCentered="1"/>
  <pageMargins left="0.3937007874015748" right="0.5905511811023623" top="0.5118110236220472" bottom="0.5905511811023623" header="0.35433070866141736" footer="0.5118110236220472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G52"/>
  <sheetViews>
    <sheetView showGridLines="0" zoomScale="75" zoomScaleNormal="75" zoomScalePageLayoutView="0" workbookViewId="0" topLeftCell="C1">
      <selection activeCell="D30" sqref="D30"/>
    </sheetView>
  </sheetViews>
  <sheetFormatPr defaultColWidth="9.140625" defaultRowHeight="12.75"/>
  <cols>
    <col min="1" max="1" width="0.9921875" style="0" customWidth="1"/>
    <col min="2" max="2" width="17.421875" style="0" customWidth="1"/>
    <col min="3" max="3" width="22.28125" style="0" customWidth="1"/>
    <col min="4" max="4" width="52.28125" style="0" customWidth="1"/>
    <col min="5" max="5" width="17.00390625" style="0" customWidth="1"/>
    <col min="6" max="6" width="17.421875" style="0" customWidth="1"/>
    <col min="7" max="7" width="21.7109375" style="0" customWidth="1"/>
  </cols>
  <sheetData>
    <row r="1" spans="2:7" ht="12.75">
      <c r="B1" s="32"/>
      <c r="C1" s="28"/>
      <c r="D1" s="28"/>
      <c r="E1" s="28"/>
      <c r="F1" s="28"/>
      <c r="G1" s="28"/>
    </row>
    <row r="2" spans="3:7" ht="15.75">
      <c r="C2" s="222" t="s">
        <v>56</v>
      </c>
      <c r="D2" s="222"/>
      <c r="E2" s="222"/>
      <c r="F2" s="222"/>
      <c r="G2" s="222"/>
    </row>
    <row r="3" spans="3:7" ht="15.75">
      <c r="C3" s="1"/>
      <c r="D3" s="1"/>
      <c r="E3" s="1"/>
      <c r="F3" s="223" t="s">
        <v>57</v>
      </c>
      <c r="G3" s="223"/>
    </row>
    <row r="4" spans="2:7" ht="12.75">
      <c r="B4" s="14"/>
      <c r="C4" s="2" t="s">
        <v>58</v>
      </c>
      <c r="D4" s="3" t="s">
        <v>59</v>
      </c>
      <c r="E4" s="4"/>
      <c r="F4" s="4"/>
      <c r="G4" s="5"/>
    </row>
    <row r="5" spans="2:7" ht="12.75">
      <c r="B5" s="14"/>
      <c r="C5" s="130">
        <v>2129</v>
      </c>
      <c r="D5" s="6" t="s">
        <v>807</v>
      </c>
      <c r="E5" s="7"/>
      <c r="F5" s="7"/>
      <c r="G5" s="8"/>
    </row>
    <row r="6" spans="2:7" ht="12.75">
      <c r="B6" s="14"/>
      <c r="C6" s="2" t="s">
        <v>61</v>
      </c>
      <c r="D6" s="9"/>
      <c r="E6" s="10"/>
      <c r="F6" s="10"/>
      <c r="G6" s="11"/>
    </row>
    <row r="7" spans="2:7" ht="12.75">
      <c r="B7" s="14"/>
      <c r="C7" s="12" t="s">
        <v>62</v>
      </c>
      <c r="D7" s="12" t="s">
        <v>865</v>
      </c>
      <c r="E7" s="12" t="s">
        <v>866</v>
      </c>
      <c r="F7" s="12" t="s">
        <v>867</v>
      </c>
      <c r="G7" s="12" t="s">
        <v>868</v>
      </c>
    </row>
    <row r="8" spans="2:7" ht="18">
      <c r="B8" s="14"/>
      <c r="C8" s="15" t="s">
        <v>808</v>
      </c>
      <c r="D8" s="15" t="s">
        <v>807</v>
      </c>
      <c r="E8" s="52">
        <f>E9</f>
        <v>379900</v>
      </c>
      <c r="F8" s="52"/>
      <c r="G8" s="52">
        <f>E8+F8</f>
        <v>379900</v>
      </c>
    </row>
    <row r="9" spans="2:7" ht="15.75">
      <c r="B9" s="14"/>
      <c r="C9" s="15" t="s">
        <v>809</v>
      </c>
      <c r="D9" s="15" t="s">
        <v>807</v>
      </c>
      <c r="E9" s="50">
        <f>E10</f>
        <v>379900</v>
      </c>
      <c r="F9" s="50"/>
      <c r="G9" s="50">
        <f>E9+F9</f>
        <v>379900</v>
      </c>
    </row>
    <row r="10" spans="2:7" ht="12.75">
      <c r="B10" s="14"/>
      <c r="C10" s="15" t="s">
        <v>810</v>
      </c>
      <c r="D10" s="15" t="s">
        <v>807</v>
      </c>
      <c r="E10" s="35">
        <f>E11</f>
        <v>379900</v>
      </c>
      <c r="F10" s="35"/>
      <c r="G10" s="35">
        <f>E10+F10</f>
        <v>379900</v>
      </c>
    </row>
    <row r="11" spans="2:7" ht="12.75">
      <c r="B11" s="35" t="s">
        <v>714</v>
      </c>
      <c r="C11" s="15" t="s">
        <v>811</v>
      </c>
      <c r="D11" s="15" t="s">
        <v>807</v>
      </c>
      <c r="E11" s="35">
        <f>E12+E13</f>
        <v>379900</v>
      </c>
      <c r="F11" s="35"/>
      <c r="G11" s="35">
        <f>E11+F11</f>
        <v>379900</v>
      </c>
    </row>
    <row r="12" spans="2:7" ht="12.75">
      <c r="B12" s="91" t="s">
        <v>712</v>
      </c>
      <c r="C12" s="13" t="s">
        <v>811</v>
      </c>
      <c r="D12" s="13" t="s">
        <v>698</v>
      </c>
      <c r="E12" s="14">
        <v>379900</v>
      </c>
      <c r="F12" s="14"/>
      <c r="G12" s="60">
        <f>E12+F12</f>
        <v>379900</v>
      </c>
    </row>
    <row r="13" spans="2:7" ht="12.75">
      <c r="B13" s="91"/>
      <c r="C13" s="13"/>
      <c r="D13" s="13"/>
      <c r="E13" s="14"/>
      <c r="F13" s="14"/>
      <c r="G13" s="60"/>
    </row>
    <row r="14" spans="2:7" ht="12.75">
      <c r="B14" s="91"/>
      <c r="C14" s="13"/>
      <c r="D14" s="13"/>
      <c r="E14" s="14"/>
      <c r="F14" s="14"/>
      <c r="G14" s="60"/>
    </row>
    <row r="15" spans="2:7" ht="12.75">
      <c r="B15" s="91"/>
      <c r="C15" s="13"/>
      <c r="D15" s="13"/>
      <c r="E15" s="14"/>
      <c r="F15" s="14"/>
      <c r="G15" s="60"/>
    </row>
    <row r="16" spans="2:7" ht="12.75">
      <c r="B16" s="91"/>
      <c r="C16" s="13"/>
      <c r="D16" s="13"/>
      <c r="E16" s="14"/>
      <c r="F16" s="14"/>
      <c r="G16" s="60"/>
    </row>
    <row r="17" spans="2:7" ht="12.75">
      <c r="B17" s="91"/>
      <c r="C17" s="13"/>
      <c r="D17" s="13"/>
      <c r="E17" s="14"/>
      <c r="F17" s="14"/>
      <c r="G17" s="60"/>
    </row>
    <row r="18" spans="2:7" ht="12.75">
      <c r="B18" s="14"/>
      <c r="C18" s="13"/>
      <c r="D18" s="13"/>
      <c r="E18" s="14"/>
      <c r="F18" s="14"/>
      <c r="G18" s="60"/>
    </row>
    <row r="19" spans="2:7" ht="12.75">
      <c r="B19" s="14"/>
      <c r="C19" s="13"/>
      <c r="D19" s="13"/>
      <c r="E19" s="14"/>
      <c r="F19" s="14"/>
      <c r="G19" s="60"/>
    </row>
    <row r="20" spans="2:7" ht="12.75">
      <c r="B20" s="14"/>
      <c r="C20" s="13"/>
      <c r="D20" s="13"/>
      <c r="E20" s="14"/>
      <c r="F20" s="14"/>
      <c r="G20" s="60"/>
    </row>
    <row r="21" spans="2:7" ht="12.75">
      <c r="B21" s="14"/>
      <c r="C21" s="13"/>
      <c r="D21" s="83"/>
      <c r="E21" s="14"/>
      <c r="F21" s="14"/>
      <c r="G21" s="60"/>
    </row>
    <row r="22" spans="2:7" ht="12.75">
      <c r="B22" s="14"/>
      <c r="C22" s="13"/>
      <c r="D22" s="83"/>
      <c r="E22" s="14"/>
      <c r="F22" s="14"/>
      <c r="G22" s="60"/>
    </row>
    <row r="23" spans="2:7" ht="12.75">
      <c r="B23" s="14"/>
      <c r="C23" s="13"/>
      <c r="D23" s="83"/>
      <c r="E23" s="14"/>
      <c r="F23" s="14"/>
      <c r="G23" s="60"/>
    </row>
    <row r="24" spans="2:7" ht="12.75">
      <c r="B24" s="14"/>
      <c r="C24" s="13"/>
      <c r="D24" s="83"/>
      <c r="E24" s="14"/>
      <c r="F24" s="14"/>
      <c r="G24" s="60"/>
    </row>
    <row r="25" spans="2:7" ht="12.75">
      <c r="B25" s="14"/>
      <c r="C25" s="13"/>
      <c r="D25" s="83"/>
      <c r="E25" s="14"/>
      <c r="F25" s="14"/>
      <c r="G25" s="60"/>
    </row>
    <row r="26" spans="2:7" ht="12.75">
      <c r="B26" s="14"/>
      <c r="C26" s="13"/>
      <c r="D26" s="83"/>
      <c r="E26" s="14"/>
      <c r="F26" s="14"/>
      <c r="G26" s="60"/>
    </row>
    <row r="27" spans="2:7" ht="12.75">
      <c r="B27" s="14"/>
      <c r="C27" s="15" t="s">
        <v>873</v>
      </c>
      <c r="D27" s="16" t="s">
        <v>874</v>
      </c>
      <c r="E27" s="48">
        <f>E8</f>
        <v>379900</v>
      </c>
      <c r="F27" s="48"/>
      <c r="G27" s="35">
        <f>G8</f>
        <v>379900</v>
      </c>
    </row>
    <row r="28" spans="2:7" ht="12.75">
      <c r="B28" s="14"/>
      <c r="C28" s="15"/>
      <c r="D28" s="18"/>
      <c r="E28" s="4"/>
      <c r="F28" s="4"/>
      <c r="G28" s="5"/>
    </row>
    <row r="29" spans="2:7" ht="12.75">
      <c r="B29" s="14"/>
      <c r="C29" s="13"/>
      <c r="D29" s="21"/>
      <c r="E29" s="22"/>
      <c r="F29" s="22"/>
      <c r="G29" s="23"/>
    </row>
    <row r="30" spans="2:7" ht="12.75">
      <c r="B30" s="14"/>
      <c r="C30" s="13"/>
      <c r="D30" s="21"/>
      <c r="E30" s="22"/>
      <c r="F30" s="22"/>
      <c r="G30" s="23"/>
    </row>
    <row r="31" spans="2:7" ht="12.75">
      <c r="B31" s="14"/>
      <c r="C31" s="13" t="s">
        <v>742</v>
      </c>
      <c r="D31" s="9" t="s">
        <v>812</v>
      </c>
      <c r="E31" s="10"/>
      <c r="F31" s="10"/>
      <c r="G31" s="11"/>
    </row>
    <row r="32" spans="2:7" ht="12.75">
      <c r="B32" s="14"/>
      <c r="C32" s="13" t="s">
        <v>744</v>
      </c>
      <c r="D32" s="9" t="s">
        <v>813</v>
      </c>
      <c r="E32" s="10"/>
      <c r="F32" s="10"/>
      <c r="G32" s="11"/>
    </row>
    <row r="33" spans="2:7" ht="12.75">
      <c r="B33" s="14"/>
      <c r="C33" s="13" t="s">
        <v>746</v>
      </c>
      <c r="D33" s="9" t="s">
        <v>812</v>
      </c>
      <c r="E33" s="10"/>
      <c r="F33" s="10"/>
      <c r="G33" s="11"/>
    </row>
    <row r="34" spans="2:7" ht="12.75">
      <c r="B34" s="14"/>
      <c r="C34" s="13" t="s">
        <v>748</v>
      </c>
      <c r="D34" s="9" t="s">
        <v>814</v>
      </c>
      <c r="E34" s="10"/>
      <c r="F34" s="10"/>
      <c r="G34" s="11"/>
    </row>
    <row r="35" spans="2:7" ht="12.75">
      <c r="B35" s="14"/>
      <c r="C35" s="13" t="s">
        <v>750</v>
      </c>
      <c r="D35" s="9" t="s">
        <v>962</v>
      </c>
      <c r="E35" s="10"/>
      <c r="F35" s="10"/>
      <c r="G35" s="11"/>
    </row>
    <row r="41" spans="4:5" ht="12.75">
      <c r="D41" s="79" t="s">
        <v>699</v>
      </c>
      <c r="E41" s="112">
        <f>E27</f>
        <v>379900</v>
      </c>
    </row>
    <row r="43" ht="12.75">
      <c r="D43" s="114">
        <f>CAMARA!G37+'GABINETE -SEC DA ADMISTRAÇÃO'!G42+'UO-02 CONS. SETORIAIS'!G42+'GAB VICE-PREFEITO'!G42+'SEC. FAZENDA'!G37+'SEC. PLANEJ.'!G40+'SEC. DE OBRAS E TRÂNSITO'!G42+'SEC. DE EDUCAÇÃO - 01 '!E45+'SMEC - REC. VINCULADO -02'!E44+'SEC DE EDUC - FORA DA MDE-03'!G42+'SEC. DA SAUDE-ASPS - 01'!G36+'ASSIS. SOCIAL'!G42+'SEC DA AGRIC  UO-01'!G44+'SEC DA AGRIC. UO -02'!G40+'ENCARGOS GERAIS'!G41+RESERVA!E41+RPPS!E39</f>
        <v>28748000.000000004</v>
      </c>
    </row>
    <row r="44" spans="3:6" ht="12.75">
      <c r="C44" s="143" t="s">
        <v>436</v>
      </c>
      <c r="D44" s="142">
        <f>CAMARA!G37+'GABINETE -SEC DA ADMISTRAÇÃO'!G42+'UO-02 CONS. SETORIAIS'!G42+'GAB VICE-PREFEITO'!G42+'SEC. FAZENDA'!G37+'SEC. PLANEJ.'!G40+'SEC. DE OBRAS E TRÂNSITO'!G42+'SEC. DE EDUCAÇÃO - 01 '!G41+'SMEC - REC. VINCULADO -02'!E44+'SEC DE EDUC - FORA DA MDE-03'!G42+'SEC. DA SAUDE-ASPS - 01'!G36+'ASSIS. SOCIAL'!G42+'SEC DA AGRIC  UO-01'!G44+'SEC DA AGRIC. UO -02'!G40+'ENCARGOS GERAIS'!G41+RPPS!E39+RESERVA!E41</f>
        <v>28748000.000000004</v>
      </c>
      <c r="E44" s="114"/>
      <c r="F44" s="114"/>
    </row>
    <row r="45" spans="4:5" ht="12.75">
      <c r="D45" s="114">
        <v>-28748000</v>
      </c>
      <c r="E45" s="114"/>
    </row>
    <row r="46" spans="4:5" ht="12.75">
      <c r="D46" s="114">
        <f>SUM(D44:D45)</f>
        <v>0</v>
      </c>
      <c r="E46" s="114"/>
    </row>
    <row r="47" ht="12.75">
      <c r="D47" s="114"/>
    </row>
    <row r="48" ht="12.75">
      <c r="D48" s="114"/>
    </row>
    <row r="50" ht="12.75">
      <c r="D50" s="114"/>
    </row>
    <row r="51" ht="12.75">
      <c r="D51" s="114"/>
    </row>
    <row r="52" ht="12.75">
      <c r="D52" s="114"/>
    </row>
  </sheetData>
  <sheetProtection/>
  <mergeCells count="2">
    <mergeCell ref="F3:G3"/>
    <mergeCell ref="C2:G2"/>
  </mergeCells>
  <printOptions horizontalCentered="1" verticalCentered="1"/>
  <pageMargins left="0.3937007874015748" right="0.5905511811023623" top="0.5118110236220472" bottom="0.5905511811023623" header="0.35433070866141736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03"/>
  <sheetViews>
    <sheetView showGridLines="0" zoomScale="75" zoomScaleNormal="75" zoomScalePageLayoutView="0" workbookViewId="0" topLeftCell="C25">
      <selection activeCell="D618" sqref="D618"/>
    </sheetView>
  </sheetViews>
  <sheetFormatPr defaultColWidth="9.140625" defaultRowHeight="12.75"/>
  <cols>
    <col min="1" max="1" width="1.28515625" style="0" customWidth="1"/>
    <col min="2" max="2" width="16.00390625" style="0" customWidth="1"/>
    <col min="3" max="3" width="23.00390625" style="0" customWidth="1"/>
    <col min="4" max="4" width="57.57421875" style="0" customWidth="1"/>
    <col min="5" max="5" width="17.57421875" style="0" customWidth="1"/>
    <col min="6" max="6" width="17.421875" style="0" customWidth="1"/>
    <col min="7" max="7" width="18.7109375" style="0" customWidth="1"/>
  </cols>
  <sheetData>
    <row r="1" spans="3:7" ht="15.75">
      <c r="C1" s="222" t="s">
        <v>56</v>
      </c>
      <c r="D1" s="222"/>
      <c r="E1" s="222"/>
      <c r="F1" s="222"/>
      <c r="G1" s="222"/>
    </row>
    <row r="2" spans="3:7" ht="15.75">
      <c r="C2" s="1"/>
      <c r="D2" s="1"/>
      <c r="E2" s="1"/>
      <c r="F2" s="223" t="s">
        <v>57</v>
      </c>
      <c r="G2" s="223"/>
    </row>
    <row r="3" spans="2:7" ht="12.75">
      <c r="B3" s="13"/>
      <c r="C3" s="2" t="s">
        <v>58</v>
      </c>
      <c r="D3" s="3" t="s">
        <v>59</v>
      </c>
      <c r="E3" s="4"/>
      <c r="F3" s="4"/>
      <c r="G3" s="5"/>
    </row>
    <row r="4" spans="2:7" ht="12.75">
      <c r="B4" s="13"/>
      <c r="C4" s="130">
        <v>1004</v>
      </c>
      <c r="D4" s="6" t="s">
        <v>619</v>
      </c>
      <c r="E4" s="7"/>
      <c r="F4" s="7"/>
      <c r="G4" s="8"/>
    </row>
    <row r="5" spans="2:7" ht="12.75">
      <c r="B5" s="13"/>
      <c r="C5" s="2" t="s">
        <v>61</v>
      </c>
      <c r="D5" s="9"/>
      <c r="E5" s="10"/>
      <c r="F5" s="10"/>
      <c r="G5" s="11"/>
    </row>
    <row r="6" spans="2:7" ht="12.75">
      <c r="B6" s="13"/>
      <c r="C6" s="12" t="s">
        <v>62</v>
      </c>
      <c r="D6" s="12" t="s">
        <v>865</v>
      </c>
      <c r="E6" s="12" t="s">
        <v>866</v>
      </c>
      <c r="F6" s="12" t="s">
        <v>867</v>
      </c>
      <c r="G6" s="12" t="s">
        <v>868</v>
      </c>
    </row>
    <row r="7" spans="2:7" ht="15.75">
      <c r="B7" s="13"/>
      <c r="C7" s="38" t="s">
        <v>216</v>
      </c>
      <c r="D7" s="15" t="s">
        <v>751</v>
      </c>
      <c r="E7" s="50">
        <f>E8</f>
        <v>11000</v>
      </c>
      <c r="F7" s="14"/>
      <c r="G7" s="50">
        <f>G8</f>
        <v>11000</v>
      </c>
    </row>
    <row r="8" spans="2:7" ht="12.75">
      <c r="B8" s="13"/>
      <c r="C8" s="38" t="s">
        <v>217</v>
      </c>
      <c r="D8" s="15" t="s">
        <v>752</v>
      </c>
      <c r="E8" s="35">
        <f>E9</f>
        <v>11000</v>
      </c>
      <c r="F8" s="14"/>
      <c r="G8" s="35">
        <f>G9</f>
        <v>11000</v>
      </c>
    </row>
    <row r="9" spans="2:7" ht="12.75">
      <c r="B9" s="13"/>
      <c r="C9" s="38" t="s">
        <v>218</v>
      </c>
      <c r="D9" s="15" t="s">
        <v>871</v>
      </c>
      <c r="E9" s="35">
        <f>E10</f>
        <v>11000</v>
      </c>
      <c r="F9" s="14"/>
      <c r="G9" s="35">
        <f>G10</f>
        <v>11000</v>
      </c>
    </row>
    <row r="10" spans="2:7" ht="12.75">
      <c r="B10" s="13"/>
      <c r="C10" s="11" t="s">
        <v>903</v>
      </c>
      <c r="D10" s="13" t="s">
        <v>825</v>
      </c>
      <c r="E10" s="14">
        <v>11000</v>
      </c>
      <c r="F10" s="14"/>
      <c r="G10" s="14">
        <v>11000</v>
      </c>
    </row>
    <row r="11" spans="2:7" ht="12.75">
      <c r="B11" s="13"/>
      <c r="C11" s="11"/>
      <c r="D11" s="13"/>
      <c r="E11" s="14"/>
      <c r="F11" s="14"/>
      <c r="G11" s="14"/>
    </row>
    <row r="12" spans="2:7" ht="12.75">
      <c r="B12" s="13"/>
      <c r="C12" s="11"/>
      <c r="D12" s="13"/>
      <c r="E12" s="14"/>
      <c r="F12" s="14"/>
      <c r="G12" s="14"/>
    </row>
    <row r="13" spans="2:7" ht="12.75">
      <c r="B13" s="13"/>
      <c r="C13" s="11"/>
      <c r="D13" s="13"/>
      <c r="E13" s="14"/>
      <c r="F13" s="14"/>
      <c r="G13" s="14"/>
    </row>
    <row r="14" spans="2:7" ht="12.75">
      <c r="B14" s="13"/>
      <c r="C14" s="11"/>
      <c r="D14" s="13"/>
      <c r="E14" s="14"/>
      <c r="F14" s="14"/>
      <c r="G14" s="14"/>
    </row>
    <row r="15" spans="2:7" ht="12.75">
      <c r="B15" s="13"/>
      <c r="C15" s="13"/>
      <c r="D15" s="13"/>
      <c r="E15" s="14"/>
      <c r="F15" s="14"/>
      <c r="G15" s="14"/>
    </row>
    <row r="16" spans="2:7" ht="12.75">
      <c r="B16" s="13"/>
      <c r="C16" s="13"/>
      <c r="D16" s="13"/>
      <c r="E16" s="14"/>
      <c r="F16" s="14"/>
      <c r="G16" s="14"/>
    </row>
    <row r="17" spans="2:7" ht="12.75">
      <c r="B17" s="13"/>
      <c r="C17" s="13"/>
      <c r="D17" s="13"/>
      <c r="E17" s="14"/>
      <c r="F17" s="14"/>
      <c r="G17" s="14"/>
    </row>
    <row r="18" spans="2:7" ht="12.75">
      <c r="B18" s="13"/>
      <c r="C18" s="13"/>
      <c r="D18" s="13"/>
      <c r="E18" s="14"/>
      <c r="F18" s="14"/>
      <c r="G18" s="14"/>
    </row>
    <row r="19" spans="2:7" ht="12.75">
      <c r="B19" s="13"/>
      <c r="C19" s="13"/>
      <c r="D19" s="13"/>
      <c r="E19" s="14"/>
      <c r="F19" s="14"/>
      <c r="G19" s="14"/>
    </row>
    <row r="20" spans="2:7" ht="12.75">
      <c r="B20" s="13"/>
      <c r="C20" s="13"/>
      <c r="D20" s="13"/>
      <c r="E20" s="14"/>
      <c r="F20" s="14"/>
      <c r="G20" s="14"/>
    </row>
    <row r="21" spans="2:7" ht="12.75">
      <c r="B21" s="13"/>
      <c r="C21" s="13"/>
      <c r="D21" s="13"/>
      <c r="E21" s="14"/>
      <c r="F21" s="14"/>
      <c r="G21" s="14"/>
    </row>
    <row r="22" spans="2:7" ht="12.75">
      <c r="B22" s="13"/>
      <c r="C22" s="13"/>
      <c r="D22" s="13"/>
      <c r="E22" s="14"/>
      <c r="F22" s="14"/>
      <c r="G22" s="14"/>
    </row>
    <row r="23" spans="2:7" ht="12.75">
      <c r="B23" s="13"/>
      <c r="C23" s="13"/>
      <c r="D23" s="13"/>
      <c r="E23" s="14"/>
      <c r="F23" s="14"/>
      <c r="G23" s="14"/>
    </row>
    <row r="24" spans="2:7" ht="12.75">
      <c r="B24" s="13"/>
      <c r="C24" s="13"/>
      <c r="D24" s="13"/>
      <c r="E24" s="14"/>
      <c r="F24" s="14"/>
      <c r="G24" s="14"/>
    </row>
    <row r="25" spans="2:7" ht="12.75">
      <c r="B25" s="13"/>
      <c r="C25" s="13"/>
      <c r="D25" s="13"/>
      <c r="E25" s="14"/>
      <c r="F25" s="14"/>
      <c r="G25" s="14"/>
    </row>
    <row r="26" spans="2:7" ht="12.75">
      <c r="B26" s="13"/>
      <c r="C26" s="13"/>
      <c r="D26" s="13"/>
      <c r="E26" s="14"/>
      <c r="F26" s="14"/>
      <c r="G26" s="14"/>
    </row>
    <row r="27" spans="2:7" ht="12.75">
      <c r="B27" s="13"/>
      <c r="C27" s="13"/>
      <c r="D27" s="13"/>
      <c r="E27" s="14"/>
      <c r="F27" s="14"/>
      <c r="G27" s="14"/>
    </row>
    <row r="28" spans="2:7" ht="12.75">
      <c r="B28" s="13"/>
      <c r="C28" s="13"/>
      <c r="D28" s="13"/>
      <c r="E28" s="14"/>
      <c r="F28" s="14"/>
      <c r="G28" s="14"/>
    </row>
    <row r="29" spans="2:7" ht="12.75">
      <c r="B29" s="13"/>
      <c r="C29" s="13"/>
      <c r="D29" s="13"/>
      <c r="E29" s="14"/>
      <c r="F29" s="14"/>
      <c r="G29" s="14"/>
    </row>
    <row r="30" spans="2:7" ht="12.75">
      <c r="B30" s="13"/>
      <c r="C30" s="13"/>
      <c r="D30" s="13"/>
      <c r="E30" s="14"/>
      <c r="F30" s="14"/>
      <c r="G30" s="14"/>
    </row>
    <row r="31" spans="2:7" ht="15.75">
      <c r="B31" s="13"/>
      <c r="C31" s="15" t="s">
        <v>873</v>
      </c>
      <c r="D31" s="16" t="s">
        <v>874</v>
      </c>
      <c r="E31" s="53">
        <f>E7</f>
        <v>11000</v>
      </c>
      <c r="F31" s="17"/>
      <c r="G31" s="53">
        <f>G7</f>
        <v>11000</v>
      </c>
    </row>
    <row r="32" spans="2:7" ht="12.75">
      <c r="B32" s="14"/>
      <c r="C32" s="15"/>
      <c r="D32" s="18"/>
      <c r="E32" s="4"/>
      <c r="F32" s="4"/>
      <c r="G32" s="5"/>
    </row>
    <row r="33" spans="2:7" ht="12.75">
      <c r="B33" s="14"/>
      <c r="C33" s="15"/>
      <c r="D33" s="18"/>
      <c r="E33" s="19"/>
      <c r="F33" s="19"/>
      <c r="G33" s="20"/>
    </row>
    <row r="34" spans="2:7" ht="12.75">
      <c r="B34" s="14"/>
      <c r="C34" s="13" t="s">
        <v>742</v>
      </c>
      <c r="D34" s="9" t="s">
        <v>539</v>
      </c>
      <c r="E34" s="19"/>
      <c r="F34" s="19"/>
      <c r="G34" s="20"/>
    </row>
    <row r="35" spans="2:7" ht="12.75">
      <c r="B35" s="14"/>
      <c r="C35" s="13" t="s">
        <v>744</v>
      </c>
      <c r="D35" s="9" t="s">
        <v>540</v>
      </c>
      <c r="E35" s="19"/>
      <c r="F35" s="19"/>
      <c r="G35" s="20"/>
    </row>
    <row r="36" spans="2:7" ht="12.75">
      <c r="B36" s="14"/>
      <c r="C36" s="13" t="s">
        <v>746</v>
      </c>
      <c r="D36" s="9" t="s">
        <v>924</v>
      </c>
      <c r="E36" s="19"/>
      <c r="F36" s="19"/>
      <c r="G36" s="20"/>
    </row>
    <row r="37" spans="2:7" ht="12.75">
      <c r="B37" s="14"/>
      <c r="C37" s="13" t="s">
        <v>748</v>
      </c>
      <c r="D37" s="9" t="s">
        <v>925</v>
      </c>
      <c r="E37" s="19"/>
      <c r="F37" s="19"/>
      <c r="G37" s="20"/>
    </row>
    <row r="38" spans="2:7" ht="13.5" customHeight="1">
      <c r="B38" s="13"/>
      <c r="C38" s="13" t="s">
        <v>750</v>
      </c>
      <c r="D38" s="9" t="s">
        <v>617</v>
      </c>
      <c r="E38" s="22"/>
      <c r="F38" s="22"/>
      <c r="G38" s="23"/>
    </row>
    <row r="39" spans="4:7" s="28" customFormat="1" ht="12.75">
      <c r="D39" s="31"/>
      <c r="E39" s="31"/>
      <c r="F39" s="31"/>
      <c r="G39" s="31"/>
    </row>
    <row r="40" s="28" customFormat="1" ht="12.75"/>
    <row r="41" s="28" customFormat="1" ht="12.75">
      <c r="G41" s="176" t="s">
        <v>436</v>
      </c>
    </row>
    <row r="42" spans="4:7" s="28" customFormat="1" ht="12.75">
      <c r="D42" s="184" t="s">
        <v>488</v>
      </c>
      <c r="E42" s="186">
        <f>E31+E78+E126+E171+E215+E261+E310+E359+E406+E447+E498+E548+E594</f>
        <v>736500</v>
      </c>
      <c r="G42" s="63">
        <f>G31+G78+G126+G171+G215+G261+G310+G359+G406+G447+G498+G548+G594</f>
        <v>736500</v>
      </c>
    </row>
    <row r="43" s="28" customFormat="1" ht="12.75"/>
    <row r="44" s="28" customFormat="1" ht="12.75">
      <c r="E44" s="32"/>
    </row>
    <row r="47" ht="12.75">
      <c r="E47" s="45"/>
    </row>
    <row r="52" spans="3:7" ht="15.75">
      <c r="C52" s="222" t="s">
        <v>779</v>
      </c>
      <c r="D52" s="222"/>
      <c r="E52" s="222"/>
      <c r="F52" s="222"/>
      <c r="G52" s="222"/>
    </row>
    <row r="53" spans="2:7" ht="12.75">
      <c r="B53" s="13"/>
      <c r="C53" s="2" t="s">
        <v>58</v>
      </c>
      <c r="D53" s="3" t="s">
        <v>59</v>
      </c>
      <c r="E53" s="4"/>
      <c r="F53" s="4"/>
      <c r="G53" s="5"/>
    </row>
    <row r="54" spans="2:7" ht="12.75">
      <c r="B54" s="13"/>
      <c r="C54" s="130">
        <v>2011</v>
      </c>
      <c r="D54" s="6" t="s">
        <v>618</v>
      </c>
      <c r="E54" s="7"/>
      <c r="F54" s="7"/>
      <c r="G54" s="8"/>
    </row>
    <row r="55" spans="2:7" ht="12.75">
      <c r="B55" s="13"/>
      <c r="C55" s="2" t="s">
        <v>61</v>
      </c>
      <c r="D55" s="9"/>
      <c r="E55" s="10"/>
      <c r="F55" s="10"/>
      <c r="G55" s="11"/>
    </row>
    <row r="56" spans="2:7" ht="12.75">
      <c r="B56" s="13"/>
      <c r="C56" s="12" t="s">
        <v>62</v>
      </c>
      <c r="D56" s="12" t="s">
        <v>865</v>
      </c>
      <c r="E56" s="12" t="s">
        <v>866</v>
      </c>
      <c r="F56" s="12" t="s">
        <v>867</v>
      </c>
      <c r="G56" s="12" t="s">
        <v>868</v>
      </c>
    </row>
    <row r="57" spans="2:7" ht="18">
      <c r="B57" s="13"/>
      <c r="C57" s="38" t="s">
        <v>882</v>
      </c>
      <c r="D57" s="15" t="s">
        <v>869</v>
      </c>
      <c r="E57" s="52">
        <f>E58+E63</f>
        <v>369800</v>
      </c>
      <c r="F57" s="60"/>
      <c r="G57" s="52">
        <f>G58+G63</f>
        <v>369800</v>
      </c>
    </row>
    <row r="58" spans="2:7" ht="15.75">
      <c r="B58" s="13"/>
      <c r="C58" s="38" t="s">
        <v>883</v>
      </c>
      <c r="D58" s="15" t="s">
        <v>870</v>
      </c>
      <c r="E58" s="50">
        <f>E59</f>
        <v>304500</v>
      </c>
      <c r="F58" s="60"/>
      <c r="G58" s="50">
        <f>G59</f>
        <v>304500</v>
      </c>
    </row>
    <row r="59" spans="2:7" ht="15.75">
      <c r="B59" s="13"/>
      <c r="C59" s="38" t="s">
        <v>889</v>
      </c>
      <c r="D59" s="15" t="s">
        <v>875</v>
      </c>
      <c r="E59" s="50">
        <f>E61+E62+E60</f>
        <v>304500</v>
      </c>
      <c r="F59" s="60"/>
      <c r="G59" s="50">
        <f>G61+G62+G60</f>
        <v>304500</v>
      </c>
    </row>
    <row r="60" spans="2:7" ht="12.75">
      <c r="B60" s="13"/>
      <c r="C60" s="185" t="s">
        <v>542</v>
      </c>
      <c r="D60" s="47" t="s">
        <v>696</v>
      </c>
      <c r="E60" s="60">
        <v>15000</v>
      </c>
      <c r="F60" s="60"/>
      <c r="G60" s="60">
        <v>15000</v>
      </c>
    </row>
    <row r="61" spans="2:7" ht="12.75">
      <c r="B61" s="13"/>
      <c r="C61" s="66" t="s">
        <v>890</v>
      </c>
      <c r="D61" s="47" t="s">
        <v>884</v>
      </c>
      <c r="E61" s="60">
        <v>285000</v>
      </c>
      <c r="F61" s="60"/>
      <c r="G61" s="60">
        <v>285000</v>
      </c>
    </row>
    <row r="62" spans="2:7" ht="12.75">
      <c r="B62" s="13"/>
      <c r="C62" s="66" t="s">
        <v>226</v>
      </c>
      <c r="D62" s="47" t="s">
        <v>886</v>
      </c>
      <c r="E62" s="60">
        <v>4500</v>
      </c>
      <c r="F62" s="60"/>
      <c r="G62" s="60">
        <v>4500</v>
      </c>
    </row>
    <row r="63" spans="2:7" ht="12.75">
      <c r="B63" s="13"/>
      <c r="C63" s="38" t="s">
        <v>887</v>
      </c>
      <c r="D63" s="15" t="s">
        <v>872</v>
      </c>
      <c r="E63" s="35">
        <f>E64</f>
        <v>65300</v>
      </c>
      <c r="F63" s="60"/>
      <c r="G63" s="35">
        <f>G64</f>
        <v>65300</v>
      </c>
    </row>
    <row r="64" spans="2:7" ht="12.75">
      <c r="B64" s="13"/>
      <c r="C64" s="38" t="s">
        <v>892</v>
      </c>
      <c r="D64" s="15" t="s">
        <v>875</v>
      </c>
      <c r="E64" s="35">
        <f>SUM(E65:E70)</f>
        <v>65300</v>
      </c>
      <c r="F64" s="60"/>
      <c r="G64" s="35">
        <f>SUM(G65:G70)</f>
        <v>65300</v>
      </c>
    </row>
    <row r="65" spans="2:7" ht="12.75">
      <c r="B65" s="13"/>
      <c r="C65" s="66" t="s">
        <v>893</v>
      </c>
      <c r="D65" s="47" t="s">
        <v>888</v>
      </c>
      <c r="E65" s="60">
        <v>7000</v>
      </c>
      <c r="F65" s="60"/>
      <c r="G65" s="60">
        <v>7000</v>
      </c>
    </row>
    <row r="66" spans="2:7" ht="12.75">
      <c r="B66" s="13"/>
      <c r="C66" s="66" t="s">
        <v>894</v>
      </c>
      <c r="D66" s="47" t="s">
        <v>876</v>
      </c>
      <c r="E66" s="60">
        <v>9000</v>
      </c>
      <c r="F66" s="60"/>
      <c r="G66" s="60">
        <v>9000</v>
      </c>
    </row>
    <row r="67" spans="2:7" ht="12.75">
      <c r="B67" s="13"/>
      <c r="C67" s="66" t="s">
        <v>895</v>
      </c>
      <c r="D67" s="47" t="s">
        <v>896</v>
      </c>
      <c r="E67" s="60">
        <v>2500</v>
      </c>
      <c r="F67" s="60"/>
      <c r="G67" s="60">
        <v>2500</v>
      </c>
    </row>
    <row r="68" spans="2:7" ht="12.75">
      <c r="B68" s="13"/>
      <c r="C68" s="66" t="s">
        <v>227</v>
      </c>
      <c r="D68" s="47" t="s">
        <v>877</v>
      </c>
      <c r="E68" s="60">
        <v>6000</v>
      </c>
      <c r="F68" s="60"/>
      <c r="G68" s="60">
        <v>6000</v>
      </c>
    </row>
    <row r="69" spans="2:7" ht="12.75">
      <c r="B69" s="13"/>
      <c r="C69" s="66" t="s">
        <v>898</v>
      </c>
      <c r="D69" s="47" t="s">
        <v>213</v>
      </c>
      <c r="E69" s="60">
        <v>40000</v>
      </c>
      <c r="F69" s="60"/>
      <c r="G69" s="60">
        <v>40000</v>
      </c>
    </row>
    <row r="70" spans="2:7" ht="12.75">
      <c r="B70" s="13"/>
      <c r="C70" s="66" t="s">
        <v>45</v>
      </c>
      <c r="D70" s="47" t="s">
        <v>905</v>
      </c>
      <c r="E70" s="98">
        <v>800</v>
      </c>
      <c r="F70" s="60"/>
      <c r="G70" s="98">
        <v>800</v>
      </c>
    </row>
    <row r="71" spans="2:7" ht="12.75">
      <c r="B71" s="13"/>
      <c r="C71" s="66"/>
      <c r="D71" s="47"/>
      <c r="E71" s="98"/>
      <c r="F71" s="60"/>
      <c r="G71" s="98"/>
    </row>
    <row r="72" spans="2:7" ht="12.75">
      <c r="B72" s="13"/>
      <c r="C72" s="66"/>
      <c r="D72" s="47"/>
      <c r="E72" s="98"/>
      <c r="F72" s="60"/>
      <c r="G72" s="98"/>
    </row>
    <row r="73" spans="2:7" ht="12.75">
      <c r="B73" s="13"/>
      <c r="C73" s="66"/>
      <c r="D73" s="47"/>
      <c r="E73" s="98"/>
      <c r="F73" s="60"/>
      <c r="G73" s="98"/>
    </row>
    <row r="74" spans="2:7" ht="12.75">
      <c r="B74" s="13"/>
      <c r="C74" s="66"/>
      <c r="D74" s="47"/>
      <c r="E74" s="98"/>
      <c r="F74" s="60"/>
      <c r="G74" s="98"/>
    </row>
    <row r="75" spans="2:7" ht="12.75">
      <c r="B75" s="13"/>
      <c r="C75" s="66"/>
      <c r="D75" s="47"/>
      <c r="E75" s="98"/>
      <c r="F75" s="60"/>
      <c r="G75" s="98"/>
    </row>
    <row r="76" spans="2:7" ht="12.75">
      <c r="B76" s="13"/>
      <c r="C76" s="66"/>
      <c r="D76" s="47"/>
      <c r="E76" s="98"/>
      <c r="F76" s="60"/>
      <c r="G76" s="98"/>
    </row>
    <row r="77" spans="2:7" ht="12.75">
      <c r="B77" s="13"/>
      <c r="C77" s="66"/>
      <c r="D77" s="47"/>
      <c r="E77" s="98"/>
      <c r="F77" s="60"/>
      <c r="G77" s="98"/>
    </row>
    <row r="78" spans="2:7" ht="15.75">
      <c r="B78" s="13"/>
      <c r="C78" s="66"/>
      <c r="D78" s="27" t="s">
        <v>212</v>
      </c>
      <c r="E78" s="55">
        <f>E57</f>
        <v>369800</v>
      </c>
      <c r="F78" s="14"/>
      <c r="G78" s="55">
        <f>G57</f>
        <v>369800</v>
      </c>
    </row>
    <row r="79" spans="2:7" ht="12.75">
      <c r="B79" s="13"/>
      <c r="C79" s="15"/>
      <c r="D79" s="24"/>
      <c r="E79" s="25"/>
      <c r="F79" s="25"/>
      <c r="G79" s="26"/>
    </row>
    <row r="80" spans="2:7" ht="12.75">
      <c r="B80" s="14"/>
      <c r="C80" s="15"/>
      <c r="D80" s="18"/>
      <c r="E80" s="19"/>
      <c r="F80" s="19"/>
      <c r="G80" s="20"/>
    </row>
    <row r="81" spans="2:7" ht="12.75">
      <c r="B81" s="14"/>
      <c r="C81" s="15"/>
      <c r="D81" s="18"/>
      <c r="E81" s="19"/>
      <c r="F81" s="19"/>
      <c r="G81" s="20"/>
    </row>
    <row r="82" spans="2:7" ht="12.75">
      <c r="B82" s="14"/>
      <c r="C82" s="15"/>
      <c r="D82" s="18"/>
      <c r="E82" s="19"/>
      <c r="F82" s="19"/>
      <c r="G82" s="20"/>
    </row>
    <row r="83" spans="2:7" ht="12.75">
      <c r="B83" s="14"/>
      <c r="C83" s="15"/>
      <c r="D83" s="21"/>
      <c r="E83" s="22"/>
      <c r="F83" s="22"/>
      <c r="G83" s="23"/>
    </row>
    <row r="84" spans="2:7" ht="12.75">
      <c r="B84" s="14"/>
      <c r="C84" s="15"/>
      <c r="D84" s="21"/>
      <c r="E84" s="22"/>
      <c r="F84" s="22"/>
      <c r="G84" s="23"/>
    </row>
    <row r="85" spans="2:7" ht="12.75">
      <c r="B85" s="14"/>
      <c r="C85" s="13" t="s">
        <v>742</v>
      </c>
      <c r="D85" s="9" t="s">
        <v>539</v>
      </c>
      <c r="E85" s="22"/>
      <c r="F85" s="22"/>
      <c r="G85" s="23"/>
    </row>
    <row r="86" spans="2:7" ht="12.75">
      <c r="B86" s="14"/>
      <c r="C86" s="13" t="s">
        <v>744</v>
      </c>
      <c r="D86" s="9" t="s">
        <v>540</v>
      </c>
      <c r="E86" s="22"/>
      <c r="F86" s="22"/>
      <c r="G86" s="23"/>
    </row>
    <row r="87" spans="2:7" ht="12.75">
      <c r="B87" s="35"/>
      <c r="C87" s="13" t="s">
        <v>746</v>
      </c>
      <c r="D87" s="9" t="s">
        <v>924</v>
      </c>
      <c r="E87" s="22"/>
      <c r="F87" s="22"/>
      <c r="G87" s="23"/>
    </row>
    <row r="88" spans="2:7" ht="12.75">
      <c r="B88" s="13"/>
      <c r="C88" s="13" t="s">
        <v>748</v>
      </c>
      <c r="D88" s="9" t="s">
        <v>925</v>
      </c>
      <c r="E88" s="10"/>
      <c r="F88" s="10"/>
      <c r="G88" s="11"/>
    </row>
    <row r="89" spans="2:7" ht="12.75">
      <c r="B89" s="13"/>
      <c r="C89" s="13" t="s">
        <v>750</v>
      </c>
      <c r="D89" s="9" t="s">
        <v>617</v>
      </c>
      <c r="E89" s="10"/>
      <c r="F89" s="10"/>
      <c r="G89" s="11"/>
    </row>
    <row r="90" spans="2:7" ht="12.75">
      <c r="B90" s="28"/>
      <c r="C90" s="28"/>
      <c r="D90" s="28"/>
      <c r="E90" s="28"/>
      <c r="F90" s="28"/>
      <c r="G90" s="28"/>
    </row>
    <row r="91" spans="2:7" ht="12.75">
      <c r="B91" s="28"/>
      <c r="C91" s="28"/>
      <c r="D91" s="28"/>
      <c r="E91" s="28"/>
      <c r="F91" s="28"/>
      <c r="G91" s="28"/>
    </row>
    <row r="92" spans="2:7" ht="12.75">
      <c r="B92" s="28"/>
      <c r="C92" s="28"/>
      <c r="D92" s="28"/>
      <c r="E92" s="28"/>
      <c r="F92" s="28"/>
      <c r="G92" s="28"/>
    </row>
    <row r="93" spans="2:7" ht="12.75">
      <c r="B93" s="28"/>
      <c r="C93" s="28"/>
      <c r="D93" s="28"/>
      <c r="E93" s="28"/>
      <c r="F93" s="28"/>
      <c r="G93" s="28"/>
    </row>
    <row r="94" spans="2:7" ht="12.75">
      <c r="B94" s="28"/>
      <c r="C94" s="28"/>
      <c r="D94" s="28"/>
      <c r="E94" s="28"/>
      <c r="F94" s="28"/>
      <c r="G94" s="28"/>
    </row>
    <row r="95" spans="2:7" ht="12.75">
      <c r="B95" s="28"/>
      <c r="C95" s="28"/>
      <c r="D95" s="28"/>
      <c r="E95" s="28"/>
      <c r="F95" s="28"/>
      <c r="G95" s="28"/>
    </row>
    <row r="96" spans="2:7" ht="12.75">
      <c r="B96" s="28"/>
      <c r="C96" s="28"/>
      <c r="D96" s="28"/>
      <c r="E96" s="28"/>
      <c r="F96" s="28"/>
      <c r="G96" s="28"/>
    </row>
    <row r="97" spans="2:7" ht="12.75">
      <c r="B97" s="28"/>
      <c r="C97" s="28"/>
      <c r="D97" s="28"/>
      <c r="E97" s="28"/>
      <c r="F97" s="28"/>
      <c r="G97" s="28"/>
    </row>
    <row r="98" spans="2:7" ht="12.75">
      <c r="B98" s="28"/>
      <c r="C98" s="28"/>
      <c r="D98" s="28"/>
      <c r="E98" s="28"/>
      <c r="F98" s="28"/>
      <c r="G98" s="28"/>
    </row>
    <row r="99" spans="2:7" ht="12.75">
      <c r="B99" s="28"/>
      <c r="C99" s="28"/>
      <c r="D99" s="28"/>
      <c r="E99" s="28"/>
      <c r="F99" s="28"/>
      <c r="G99" s="28"/>
    </row>
    <row r="100" spans="2:7" ht="12.75">
      <c r="B100" s="28"/>
      <c r="C100" s="28"/>
      <c r="D100" s="28"/>
      <c r="E100" s="28"/>
      <c r="F100" s="28"/>
      <c r="G100" s="28"/>
    </row>
    <row r="101" spans="2:7" ht="12.75">
      <c r="B101" s="28"/>
      <c r="C101" s="28"/>
      <c r="D101" s="28"/>
      <c r="E101" s="28"/>
      <c r="F101" s="28"/>
      <c r="G101" s="28"/>
    </row>
    <row r="102" spans="2:7" ht="12.75">
      <c r="B102" s="28"/>
      <c r="C102" s="28"/>
      <c r="D102" s="28"/>
      <c r="E102" s="28"/>
      <c r="F102" s="28"/>
      <c r="G102" s="28"/>
    </row>
    <row r="103" spans="3:7" ht="15.75">
      <c r="C103" s="222" t="s">
        <v>56</v>
      </c>
      <c r="D103" s="222"/>
      <c r="E103" s="222"/>
      <c r="F103" s="222"/>
      <c r="G103" s="222"/>
    </row>
    <row r="104" spans="3:7" ht="15.75">
      <c r="C104" s="1"/>
      <c r="D104" s="1"/>
      <c r="E104" s="1"/>
      <c r="F104" s="223" t="s">
        <v>57</v>
      </c>
      <c r="G104" s="223"/>
    </row>
    <row r="105" spans="2:7" ht="12.75">
      <c r="B105" s="13"/>
      <c r="C105" s="2" t="s">
        <v>58</v>
      </c>
      <c r="D105" s="3" t="s">
        <v>59</v>
      </c>
      <c r="E105" s="4"/>
      <c r="F105" s="4"/>
      <c r="G105" s="5"/>
    </row>
    <row r="106" spans="2:7" ht="12.75">
      <c r="B106" s="13"/>
      <c r="C106" s="130">
        <v>2012</v>
      </c>
      <c r="D106" s="6" t="s">
        <v>620</v>
      </c>
      <c r="E106" s="7"/>
      <c r="F106" s="7"/>
      <c r="G106" s="8"/>
    </row>
    <row r="107" spans="2:7" ht="12.75">
      <c r="B107" s="13"/>
      <c r="C107" s="2" t="s">
        <v>61</v>
      </c>
      <c r="D107" s="9"/>
      <c r="E107" s="10"/>
      <c r="F107" s="10"/>
      <c r="G107" s="11"/>
    </row>
    <row r="108" spans="2:7" ht="12.75">
      <c r="B108" s="13"/>
      <c r="C108" s="12" t="s">
        <v>62</v>
      </c>
      <c r="D108" s="12" t="s">
        <v>865</v>
      </c>
      <c r="E108" s="12" t="s">
        <v>866</v>
      </c>
      <c r="F108" s="12" t="s">
        <v>867</v>
      </c>
      <c r="G108" s="12" t="s">
        <v>868</v>
      </c>
    </row>
    <row r="109" spans="2:7" ht="15.75">
      <c r="B109" s="13"/>
      <c r="C109" s="15" t="s">
        <v>229</v>
      </c>
      <c r="D109" s="15" t="s">
        <v>869</v>
      </c>
      <c r="E109" s="50">
        <f>E110</f>
        <v>18800</v>
      </c>
      <c r="F109" s="14"/>
      <c r="G109" s="50">
        <f>G110</f>
        <v>18800</v>
      </c>
    </row>
    <row r="110" spans="2:7" ht="15">
      <c r="B110" s="13"/>
      <c r="C110" s="15" t="s">
        <v>219</v>
      </c>
      <c r="D110" s="15" t="s">
        <v>872</v>
      </c>
      <c r="E110" s="51">
        <f>E111</f>
        <v>18800</v>
      </c>
      <c r="F110" s="14"/>
      <c r="G110" s="51">
        <f>G111</f>
        <v>18800</v>
      </c>
    </row>
    <row r="111" spans="2:7" ht="12.75">
      <c r="B111" s="13"/>
      <c r="C111" s="15" t="s">
        <v>220</v>
      </c>
      <c r="D111" s="15" t="s">
        <v>875</v>
      </c>
      <c r="E111" s="35">
        <f>SUM(E112:E114)</f>
        <v>18800</v>
      </c>
      <c r="F111" s="14"/>
      <c r="G111" s="35">
        <f>SUM(G112:G114)</f>
        <v>18800</v>
      </c>
    </row>
    <row r="112" spans="2:7" ht="12.75">
      <c r="B112" s="13"/>
      <c r="C112" s="47" t="s">
        <v>222</v>
      </c>
      <c r="D112" s="47" t="s">
        <v>876</v>
      </c>
      <c r="E112" s="60">
        <v>13500</v>
      </c>
      <c r="F112" s="14"/>
      <c r="G112" s="60">
        <v>13500</v>
      </c>
    </row>
    <row r="113" spans="2:7" ht="12.75">
      <c r="B113" s="13"/>
      <c r="C113" s="47" t="s">
        <v>535</v>
      </c>
      <c r="D113" s="47" t="s">
        <v>231</v>
      </c>
      <c r="E113" s="14">
        <v>800</v>
      </c>
      <c r="F113" s="14"/>
      <c r="G113" s="14">
        <v>800</v>
      </c>
    </row>
    <row r="114" spans="2:7" ht="12.75">
      <c r="B114" s="13"/>
      <c r="C114" s="47" t="s">
        <v>221</v>
      </c>
      <c r="D114" s="47" t="s">
        <v>230</v>
      </c>
      <c r="E114" s="14">
        <v>4500</v>
      </c>
      <c r="F114" s="14"/>
      <c r="G114" s="14">
        <v>4500</v>
      </c>
    </row>
    <row r="115" spans="2:7" ht="12.75">
      <c r="B115" s="13"/>
      <c r="C115" s="15"/>
      <c r="D115" s="13"/>
      <c r="E115" s="14"/>
      <c r="F115" s="14"/>
      <c r="G115" s="14"/>
    </row>
    <row r="116" spans="2:7" ht="12.75">
      <c r="B116" s="13"/>
      <c r="C116" s="15"/>
      <c r="D116" s="13"/>
      <c r="E116" s="14"/>
      <c r="F116" s="14"/>
      <c r="G116" s="14"/>
    </row>
    <row r="117" spans="2:7" ht="12.75">
      <c r="B117" s="13"/>
      <c r="C117" s="15"/>
      <c r="D117" s="13"/>
      <c r="E117" s="14"/>
      <c r="F117" s="14"/>
      <c r="G117" s="14"/>
    </row>
    <row r="118" spans="2:7" ht="12.75">
      <c r="B118" s="13"/>
      <c r="C118" s="15"/>
      <c r="D118" s="13"/>
      <c r="E118" s="14"/>
      <c r="F118" s="14"/>
      <c r="G118" s="14"/>
    </row>
    <row r="119" spans="2:7" ht="12.75">
      <c r="B119" s="13"/>
      <c r="C119" s="15"/>
      <c r="D119" s="13"/>
      <c r="E119" s="14"/>
      <c r="F119" s="14"/>
      <c r="G119" s="14"/>
    </row>
    <row r="120" spans="2:7" ht="12.75">
      <c r="B120" s="13"/>
      <c r="C120" s="15"/>
      <c r="D120" s="13"/>
      <c r="E120" s="14"/>
      <c r="F120" s="14"/>
      <c r="G120" s="14"/>
    </row>
    <row r="121" spans="2:7" ht="12.75">
      <c r="B121" s="13"/>
      <c r="C121" s="13"/>
      <c r="D121" s="13"/>
      <c r="E121" s="14"/>
      <c r="F121" s="14"/>
      <c r="G121" s="14"/>
    </row>
    <row r="122" spans="2:7" ht="12.75">
      <c r="B122" s="13"/>
      <c r="C122" s="13"/>
      <c r="D122" s="13"/>
      <c r="E122" s="14"/>
      <c r="F122" s="14"/>
      <c r="G122" s="14"/>
    </row>
    <row r="123" spans="2:7" ht="12.75">
      <c r="B123" s="13"/>
      <c r="C123" s="13"/>
      <c r="D123" s="13"/>
      <c r="E123" s="14"/>
      <c r="F123" s="14"/>
      <c r="G123" s="14"/>
    </row>
    <row r="124" spans="2:7" ht="12.75">
      <c r="B124" s="13"/>
      <c r="C124" s="13"/>
      <c r="D124" s="13"/>
      <c r="E124" s="14"/>
      <c r="F124" s="14"/>
      <c r="G124" s="14"/>
    </row>
    <row r="125" spans="2:7" ht="12.75">
      <c r="B125" s="13"/>
      <c r="C125" s="13"/>
      <c r="D125" s="13"/>
      <c r="E125" s="14"/>
      <c r="F125" s="14"/>
      <c r="G125" s="14"/>
    </row>
    <row r="126" spans="2:7" ht="15">
      <c r="B126" s="13"/>
      <c r="C126" s="15" t="s">
        <v>873</v>
      </c>
      <c r="D126" s="16" t="s">
        <v>874</v>
      </c>
      <c r="E126" s="56">
        <f>E109</f>
        <v>18800</v>
      </c>
      <c r="F126" s="17"/>
      <c r="G126" s="56">
        <f>G109</f>
        <v>18800</v>
      </c>
    </row>
    <row r="127" spans="2:7" ht="12.75">
      <c r="B127" s="14"/>
      <c r="C127" s="15"/>
      <c r="D127" s="18"/>
      <c r="E127" s="4"/>
      <c r="F127" s="4"/>
      <c r="G127" s="5"/>
    </row>
    <row r="128" spans="2:7" ht="12.75">
      <c r="B128" s="14"/>
      <c r="C128" s="15"/>
      <c r="D128" s="18"/>
      <c r="E128" s="19"/>
      <c r="F128" s="19"/>
      <c r="G128" s="20"/>
    </row>
    <row r="129" spans="2:7" ht="12.75">
      <c r="B129" s="14"/>
      <c r="C129" s="15"/>
      <c r="D129" s="18"/>
      <c r="E129" s="19"/>
      <c r="F129" s="19"/>
      <c r="G129" s="20"/>
    </row>
    <row r="130" spans="2:7" ht="12.75">
      <c r="B130" s="35"/>
      <c r="C130" s="15"/>
      <c r="D130" s="18"/>
      <c r="E130" s="19"/>
      <c r="F130" s="19"/>
      <c r="G130" s="20"/>
    </row>
    <row r="131" spans="2:7" ht="12.75">
      <c r="B131" s="13"/>
      <c r="C131" s="13" t="s">
        <v>742</v>
      </c>
      <c r="D131" s="9" t="s">
        <v>539</v>
      </c>
      <c r="E131" s="19"/>
      <c r="F131" s="19"/>
      <c r="G131" s="20"/>
    </row>
    <row r="132" spans="2:7" ht="12.75">
      <c r="B132" s="13"/>
      <c r="C132" s="13" t="s">
        <v>744</v>
      </c>
      <c r="D132" s="9" t="s">
        <v>540</v>
      </c>
      <c r="E132" s="19"/>
      <c r="F132" s="19"/>
      <c r="G132" s="20"/>
    </row>
    <row r="133" spans="2:7" ht="12.75">
      <c r="B133" s="13"/>
      <c r="C133" s="13" t="s">
        <v>746</v>
      </c>
      <c r="D133" s="9" t="s">
        <v>924</v>
      </c>
      <c r="E133" s="22"/>
      <c r="F133" s="22"/>
      <c r="G133" s="23"/>
    </row>
    <row r="134" spans="2:7" ht="12.75">
      <c r="B134" s="13"/>
      <c r="C134" s="13" t="s">
        <v>748</v>
      </c>
      <c r="D134" s="9" t="s">
        <v>925</v>
      </c>
      <c r="E134" s="22"/>
      <c r="F134" s="22"/>
      <c r="G134" s="23"/>
    </row>
    <row r="135" spans="2:7" ht="12.75">
      <c r="B135" s="13"/>
      <c r="C135" s="13" t="s">
        <v>750</v>
      </c>
      <c r="D135" s="9" t="s">
        <v>617</v>
      </c>
      <c r="E135" s="10"/>
      <c r="F135" s="10"/>
      <c r="G135" s="11"/>
    </row>
    <row r="148" spans="3:7" ht="15.75">
      <c r="C148" s="222" t="s">
        <v>56</v>
      </c>
      <c r="D148" s="222"/>
      <c r="E148" s="222"/>
      <c r="F148" s="222"/>
      <c r="G148" s="222"/>
    </row>
    <row r="149" spans="3:7" ht="15.75">
      <c r="C149" s="1"/>
      <c r="D149" s="1"/>
      <c r="E149" s="1"/>
      <c r="F149" s="223" t="s">
        <v>57</v>
      </c>
      <c r="G149" s="223"/>
    </row>
    <row r="150" spans="2:7" ht="12.75">
      <c r="B150" s="13"/>
      <c r="C150" s="2" t="s">
        <v>58</v>
      </c>
      <c r="D150" s="3" t="s">
        <v>59</v>
      </c>
      <c r="E150" s="4"/>
      <c r="F150" s="4"/>
      <c r="G150" s="5"/>
    </row>
    <row r="151" spans="2:7" ht="12.75">
      <c r="B151" s="13"/>
      <c r="C151" s="130">
        <v>2014</v>
      </c>
      <c r="D151" s="6" t="s">
        <v>660</v>
      </c>
      <c r="E151" s="7"/>
      <c r="F151" s="7"/>
      <c r="G151" s="8"/>
    </row>
    <row r="152" spans="2:7" ht="12.75">
      <c r="B152" s="13"/>
      <c r="C152" s="2" t="s">
        <v>61</v>
      </c>
      <c r="D152" s="9"/>
      <c r="E152" s="10"/>
      <c r="F152" s="10"/>
      <c r="G152" s="11"/>
    </row>
    <row r="153" spans="2:7" ht="12.75">
      <c r="B153" s="13"/>
      <c r="C153" s="12" t="s">
        <v>62</v>
      </c>
      <c r="D153" s="12" t="s">
        <v>865</v>
      </c>
      <c r="E153" s="12" t="s">
        <v>866</v>
      </c>
      <c r="F153" s="12" t="s">
        <v>867</v>
      </c>
      <c r="G153" s="12" t="s">
        <v>868</v>
      </c>
    </row>
    <row r="154" spans="2:7" ht="18">
      <c r="B154" s="13"/>
      <c r="C154" s="38" t="s">
        <v>882</v>
      </c>
      <c r="D154" s="15" t="s">
        <v>869</v>
      </c>
      <c r="E154" s="52">
        <f>E155</f>
        <v>50000</v>
      </c>
      <c r="F154" s="14"/>
      <c r="G154" s="52">
        <f>G155</f>
        <v>50000</v>
      </c>
    </row>
    <row r="155" spans="2:7" ht="15">
      <c r="B155" s="13"/>
      <c r="C155" s="38" t="s">
        <v>219</v>
      </c>
      <c r="D155" s="15" t="s">
        <v>872</v>
      </c>
      <c r="E155" s="51">
        <f>E156</f>
        <v>50000</v>
      </c>
      <c r="F155" s="14"/>
      <c r="G155" s="51">
        <f>G156</f>
        <v>50000</v>
      </c>
    </row>
    <row r="156" spans="2:7" ht="15">
      <c r="B156" s="13"/>
      <c r="C156" s="38" t="s">
        <v>220</v>
      </c>
      <c r="D156" s="15" t="s">
        <v>871</v>
      </c>
      <c r="E156" s="51">
        <f>E157</f>
        <v>50000</v>
      </c>
      <c r="F156" s="14"/>
      <c r="G156" s="51">
        <f>G157</f>
        <v>50000</v>
      </c>
    </row>
    <row r="157" spans="2:7" ht="12.75">
      <c r="B157" s="13"/>
      <c r="C157" s="66" t="s">
        <v>221</v>
      </c>
      <c r="D157" s="47" t="s">
        <v>213</v>
      </c>
      <c r="E157" s="60">
        <v>50000</v>
      </c>
      <c r="F157" s="14"/>
      <c r="G157" s="60">
        <v>50000</v>
      </c>
    </row>
    <row r="158" spans="2:7" ht="12.75">
      <c r="B158" s="13"/>
      <c r="C158" s="66"/>
      <c r="D158" s="47"/>
      <c r="E158" s="60"/>
      <c r="F158" s="14"/>
      <c r="G158" s="60"/>
    </row>
    <row r="159" spans="2:7" ht="12.75">
      <c r="B159" s="13"/>
      <c r="C159" s="13"/>
      <c r="D159" s="13"/>
      <c r="E159" s="35"/>
      <c r="F159" s="14"/>
      <c r="G159" s="35"/>
    </row>
    <row r="160" spans="2:7" ht="12.75">
      <c r="B160" s="13"/>
      <c r="C160" s="13"/>
      <c r="D160" s="13"/>
      <c r="E160" s="14"/>
      <c r="F160" s="14"/>
      <c r="G160" s="14"/>
    </row>
    <row r="161" spans="2:7" ht="12.75">
      <c r="B161" s="13"/>
      <c r="C161" s="13"/>
      <c r="D161" s="13"/>
      <c r="E161" s="14"/>
      <c r="F161" s="14"/>
      <c r="G161" s="14"/>
    </row>
    <row r="162" spans="2:7" ht="12.75">
      <c r="B162" s="13"/>
      <c r="C162" s="13"/>
      <c r="D162" s="13"/>
      <c r="E162" s="14"/>
      <c r="F162" s="14"/>
      <c r="G162" s="14"/>
    </row>
    <row r="163" spans="2:7" ht="12.75">
      <c r="B163" s="13"/>
      <c r="C163" s="13"/>
      <c r="D163" s="13"/>
      <c r="E163" s="14"/>
      <c r="F163" s="14"/>
      <c r="G163" s="14"/>
    </row>
    <row r="164" spans="2:7" ht="12.75">
      <c r="B164" s="13"/>
      <c r="C164" s="13"/>
      <c r="D164" s="13"/>
      <c r="E164" s="14"/>
      <c r="F164" s="14"/>
      <c r="G164" s="14"/>
    </row>
    <row r="165" spans="2:7" ht="12.75">
      <c r="B165" s="13"/>
      <c r="C165" s="13"/>
      <c r="D165" s="13"/>
      <c r="E165" s="14"/>
      <c r="F165" s="14"/>
      <c r="G165" s="14"/>
    </row>
    <row r="166" spans="2:7" ht="12.75">
      <c r="B166" s="13"/>
      <c r="C166" s="13"/>
      <c r="D166" s="13"/>
      <c r="E166" s="14"/>
      <c r="F166" s="14"/>
      <c r="G166" s="14"/>
    </row>
    <row r="167" spans="2:7" ht="12.75">
      <c r="B167" s="13"/>
      <c r="C167" s="13"/>
      <c r="D167" s="13"/>
      <c r="E167" s="14"/>
      <c r="F167" s="14"/>
      <c r="G167" s="14"/>
    </row>
    <row r="168" spans="2:7" ht="12.75">
      <c r="B168" s="13"/>
      <c r="C168" s="13"/>
      <c r="D168" s="13"/>
      <c r="E168" s="14"/>
      <c r="F168" s="14"/>
      <c r="G168" s="14"/>
    </row>
    <row r="169" spans="2:7" ht="12.75">
      <c r="B169" s="13"/>
      <c r="C169" s="13"/>
      <c r="D169" s="13"/>
      <c r="E169" s="14"/>
      <c r="F169" s="14"/>
      <c r="G169" s="14"/>
    </row>
    <row r="170" spans="2:7" ht="12.75">
      <c r="B170" s="13"/>
      <c r="C170" s="13"/>
      <c r="D170" s="13"/>
      <c r="E170" s="14"/>
      <c r="F170" s="14"/>
      <c r="G170" s="14"/>
    </row>
    <row r="171" spans="2:7" ht="15.75">
      <c r="B171" s="13"/>
      <c r="C171" s="15" t="s">
        <v>873</v>
      </c>
      <c r="D171" s="16" t="s">
        <v>874</v>
      </c>
      <c r="E171" s="53">
        <f>E154</f>
        <v>50000</v>
      </c>
      <c r="F171" s="17"/>
      <c r="G171" s="53">
        <f>G154</f>
        <v>50000</v>
      </c>
    </row>
    <row r="172" spans="2:7" ht="12.75">
      <c r="B172" s="14"/>
      <c r="C172" s="15"/>
      <c r="D172" s="18"/>
      <c r="E172" s="4"/>
      <c r="F172" s="4"/>
      <c r="G172" s="5"/>
    </row>
    <row r="173" spans="2:7" ht="12.75">
      <c r="B173" s="13"/>
      <c r="C173" s="15"/>
      <c r="D173" s="18"/>
      <c r="E173" s="19"/>
      <c r="F173" s="19"/>
      <c r="G173" s="20"/>
    </row>
    <row r="174" spans="2:7" ht="12.75">
      <c r="B174" s="13"/>
      <c r="C174" s="15"/>
      <c r="D174" s="18"/>
      <c r="E174" s="19"/>
      <c r="F174" s="19"/>
      <c r="G174" s="20"/>
    </row>
    <row r="175" spans="2:7" ht="12.75">
      <c r="B175" s="13"/>
      <c r="C175" s="15"/>
      <c r="D175" s="18"/>
      <c r="E175" s="19"/>
      <c r="F175" s="19"/>
      <c r="G175" s="20"/>
    </row>
    <row r="176" spans="2:7" ht="12.75">
      <c r="B176" s="13"/>
      <c r="C176" s="13"/>
      <c r="D176" s="21"/>
      <c r="E176" s="22"/>
      <c r="F176" s="22"/>
      <c r="G176" s="23"/>
    </row>
    <row r="177" spans="2:7" ht="12.75">
      <c r="B177" s="13"/>
      <c r="C177" s="13"/>
      <c r="D177" s="21"/>
      <c r="E177" s="22"/>
      <c r="F177" s="22"/>
      <c r="G177" s="23"/>
    </row>
    <row r="178" spans="2:7" ht="12.75">
      <c r="B178" s="13"/>
      <c r="C178" s="13" t="s">
        <v>742</v>
      </c>
      <c r="D178" s="9" t="s">
        <v>539</v>
      </c>
      <c r="E178" s="10"/>
      <c r="F178" s="10"/>
      <c r="G178" s="11"/>
    </row>
    <row r="179" spans="2:7" ht="12.75">
      <c r="B179" s="13"/>
      <c r="C179" s="13" t="s">
        <v>744</v>
      </c>
      <c r="D179" s="9" t="s">
        <v>540</v>
      </c>
      <c r="E179" s="10"/>
      <c r="F179" s="10"/>
      <c r="G179" s="11"/>
    </row>
    <row r="180" spans="2:7" ht="12.75">
      <c r="B180" s="13"/>
      <c r="C180" s="13" t="s">
        <v>746</v>
      </c>
      <c r="D180" s="9" t="s">
        <v>791</v>
      </c>
      <c r="E180" s="10"/>
      <c r="F180" s="10"/>
      <c r="G180" s="11"/>
    </row>
    <row r="181" spans="2:7" ht="12.75">
      <c r="B181" s="13"/>
      <c r="C181" s="13" t="s">
        <v>748</v>
      </c>
      <c r="D181" s="9" t="s">
        <v>792</v>
      </c>
      <c r="E181" s="10"/>
      <c r="F181" s="10"/>
      <c r="G181" s="11"/>
    </row>
    <row r="182" spans="2:7" ht="12.75">
      <c r="B182" s="13"/>
      <c r="C182" s="13" t="s">
        <v>750</v>
      </c>
      <c r="D182" s="9" t="s">
        <v>617</v>
      </c>
      <c r="E182" s="10"/>
      <c r="F182" s="10"/>
      <c r="G182" s="11"/>
    </row>
    <row r="193" spans="3:7" ht="15.75">
      <c r="C193" s="222" t="s">
        <v>56</v>
      </c>
      <c r="D193" s="222"/>
      <c r="E193" s="222"/>
      <c r="F193" s="222"/>
      <c r="G193" s="222"/>
    </row>
    <row r="194" spans="3:7" ht="15.75">
      <c r="C194" s="1"/>
      <c r="D194" s="1"/>
      <c r="E194" s="1"/>
      <c r="F194" s="223" t="s">
        <v>57</v>
      </c>
      <c r="G194" s="223"/>
    </row>
    <row r="195" spans="2:7" ht="12.75">
      <c r="B195" s="13"/>
      <c r="C195" s="2" t="s">
        <v>58</v>
      </c>
      <c r="D195" s="3" t="s">
        <v>59</v>
      </c>
      <c r="E195" s="4"/>
      <c r="F195" s="4"/>
      <c r="G195" s="5"/>
    </row>
    <row r="196" spans="2:7" ht="12.75">
      <c r="B196" s="13"/>
      <c r="C196" s="130">
        <v>2036</v>
      </c>
      <c r="D196" s="6" t="s">
        <v>755</v>
      </c>
      <c r="E196" s="7"/>
      <c r="F196" s="7"/>
      <c r="G196" s="8"/>
    </row>
    <row r="197" spans="2:7" ht="12.75">
      <c r="B197" s="13"/>
      <c r="C197" s="2" t="s">
        <v>61</v>
      </c>
      <c r="D197" s="9"/>
      <c r="E197" s="10"/>
      <c r="F197" s="10"/>
      <c r="G197" s="11"/>
    </row>
    <row r="198" spans="2:7" ht="12.75">
      <c r="B198" s="13"/>
      <c r="C198" s="12" t="s">
        <v>62</v>
      </c>
      <c r="D198" s="12" t="s">
        <v>865</v>
      </c>
      <c r="E198" s="12" t="s">
        <v>866</v>
      </c>
      <c r="F198" s="12" t="s">
        <v>867</v>
      </c>
      <c r="G198" s="12" t="s">
        <v>868</v>
      </c>
    </row>
    <row r="199" spans="2:7" ht="18">
      <c r="B199" s="13"/>
      <c r="C199" s="38" t="s">
        <v>882</v>
      </c>
      <c r="D199" s="15" t="s">
        <v>869</v>
      </c>
      <c r="E199" s="52">
        <f>E200</f>
        <v>3500</v>
      </c>
      <c r="F199" s="14"/>
      <c r="G199" s="52">
        <f>G200</f>
        <v>3500</v>
      </c>
    </row>
    <row r="200" spans="2:7" ht="15.75">
      <c r="B200" s="13"/>
      <c r="C200" s="38" t="s">
        <v>887</v>
      </c>
      <c r="D200" s="15" t="s">
        <v>872</v>
      </c>
      <c r="E200" s="50">
        <f>E201</f>
        <v>3500</v>
      </c>
      <c r="F200" s="14"/>
      <c r="G200" s="50">
        <f>G201</f>
        <v>3500</v>
      </c>
    </row>
    <row r="201" spans="2:7" ht="15.75">
      <c r="B201" s="13"/>
      <c r="C201" s="38" t="s">
        <v>892</v>
      </c>
      <c r="D201" s="15" t="s">
        <v>871</v>
      </c>
      <c r="E201" s="50">
        <f>E202+E203+E204</f>
        <v>3500</v>
      </c>
      <c r="F201" s="14"/>
      <c r="G201" s="50">
        <f>G202+G203+G204</f>
        <v>3500</v>
      </c>
    </row>
    <row r="202" spans="2:7" ht="12.75">
      <c r="B202" s="13"/>
      <c r="C202" s="66" t="s">
        <v>894</v>
      </c>
      <c r="D202" s="47" t="s">
        <v>876</v>
      </c>
      <c r="E202" s="60">
        <v>1000</v>
      </c>
      <c r="F202" s="60"/>
      <c r="G202" s="60">
        <v>1000</v>
      </c>
    </row>
    <row r="203" spans="2:7" ht="12.75">
      <c r="B203" s="13"/>
      <c r="C203" s="66" t="s">
        <v>732</v>
      </c>
      <c r="D203" s="47" t="s">
        <v>861</v>
      </c>
      <c r="E203" s="60">
        <v>2000</v>
      </c>
      <c r="F203" s="60"/>
      <c r="G203" s="60">
        <v>2000</v>
      </c>
    </row>
    <row r="204" spans="2:7" ht="12.75">
      <c r="B204" s="13"/>
      <c r="C204" s="66" t="s">
        <v>221</v>
      </c>
      <c r="D204" s="47" t="s">
        <v>213</v>
      </c>
      <c r="E204" s="60">
        <v>500</v>
      </c>
      <c r="F204" s="60"/>
      <c r="G204" s="60">
        <v>500</v>
      </c>
    </row>
    <row r="205" spans="2:7" ht="12.75">
      <c r="B205" s="13"/>
      <c r="C205" s="11"/>
      <c r="D205" s="13"/>
      <c r="E205" s="14"/>
      <c r="F205" s="14"/>
      <c r="G205" s="14"/>
    </row>
    <row r="206" spans="2:7" ht="12.75">
      <c r="B206" s="13"/>
      <c r="C206" s="13"/>
      <c r="D206" s="13"/>
      <c r="E206" s="14"/>
      <c r="F206" s="14"/>
      <c r="G206" s="14"/>
    </row>
    <row r="207" spans="2:7" ht="12.75">
      <c r="B207" s="13"/>
      <c r="C207" s="13"/>
      <c r="D207" s="13"/>
      <c r="E207" s="14"/>
      <c r="F207" s="14"/>
      <c r="G207" s="14"/>
    </row>
    <row r="208" spans="2:7" ht="12.75">
      <c r="B208" s="13"/>
      <c r="C208" s="13"/>
      <c r="D208" s="13"/>
      <c r="E208" s="14"/>
      <c r="F208" s="14"/>
      <c r="G208" s="14"/>
    </row>
    <row r="209" spans="2:7" ht="12.75">
      <c r="B209" s="13"/>
      <c r="C209" s="13"/>
      <c r="D209" s="13"/>
      <c r="E209" s="14"/>
      <c r="F209" s="14"/>
      <c r="G209" s="14"/>
    </row>
    <row r="210" spans="2:7" ht="12.75">
      <c r="B210" s="13"/>
      <c r="C210" s="13"/>
      <c r="D210" s="13"/>
      <c r="E210" s="14"/>
      <c r="F210" s="14"/>
      <c r="G210" s="14"/>
    </row>
    <row r="211" spans="2:7" ht="12.75">
      <c r="B211" s="13"/>
      <c r="C211" s="13"/>
      <c r="D211" s="13"/>
      <c r="E211" s="14"/>
      <c r="F211" s="14"/>
      <c r="G211" s="14"/>
    </row>
    <row r="212" spans="2:7" ht="12.75">
      <c r="B212" s="13"/>
      <c r="C212" s="13"/>
      <c r="D212" s="13"/>
      <c r="E212" s="14"/>
      <c r="F212" s="14"/>
      <c r="G212" s="14"/>
    </row>
    <row r="213" spans="2:7" ht="12.75">
      <c r="B213" s="13"/>
      <c r="C213" s="13"/>
      <c r="D213" s="13"/>
      <c r="E213" s="14"/>
      <c r="F213" s="14"/>
      <c r="G213" s="14"/>
    </row>
    <row r="214" spans="2:7" ht="12.75">
      <c r="B214" s="13"/>
      <c r="C214" s="13"/>
      <c r="D214" s="13"/>
      <c r="E214" s="14"/>
      <c r="F214" s="14"/>
      <c r="G214" s="14"/>
    </row>
    <row r="215" spans="2:7" ht="12.75">
      <c r="B215" s="13"/>
      <c r="C215" s="15" t="s">
        <v>873</v>
      </c>
      <c r="D215" s="16" t="s">
        <v>874</v>
      </c>
      <c r="E215" s="48">
        <f>E199</f>
        <v>3500</v>
      </c>
      <c r="F215" s="17"/>
      <c r="G215" s="48">
        <f>G199</f>
        <v>3500</v>
      </c>
    </row>
    <row r="216" spans="2:7" ht="12.75">
      <c r="B216" s="14"/>
      <c r="C216" s="15"/>
      <c r="D216" s="18"/>
      <c r="E216" s="4"/>
      <c r="F216" s="4"/>
      <c r="G216" s="5"/>
    </row>
    <row r="217" spans="2:7" ht="12.75">
      <c r="B217" s="13"/>
      <c r="C217" s="15"/>
      <c r="D217" s="18"/>
      <c r="E217" s="19"/>
      <c r="F217" s="19"/>
      <c r="G217" s="20"/>
    </row>
    <row r="218" spans="2:7" ht="12.75">
      <c r="B218" s="13"/>
      <c r="C218" s="15"/>
      <c r="D218" s="18"/>
      <c r="E218" s="19"/>
      <c r="F218" s="19"/>
      <c r="G218" s="20"/>
    </row>
    <row r="219" spans="2:7" ht="12.75">
      <c r="B219" s="13"/>
      <c r="C219" s="15"/>
      <c r="D219" s="18"/>
      <c r="E219" s="19"/>
      <c r="F219" s="19"/>
      <c r="G219" s="20"/>
    </row>
    <row r="220" spans="2:7" ht="12.75">
      <c r="B220" s="13"/>
      <c r="C220" s="15"/>
      <c r="D220" s="18"/>
      <c r="E220" s="19"/>
      <c r="F220" s="19"/>
      <c r="G220" s="20"/>
    </row>
    <row r="221" spans="2:7" ht="12.75">
      <c r="B221" s="13"/>
      <c r="C221" s="15"/>
      <c r="D221" s="18"/>
      <c r="E221" s="19"/>
      <c r="F221" s="19"/>
      <c r="G221" s="20"/>
    </row>
    <row r="222" spans="2:7" ht="12.75">
      <c r="B222" s="13"/>
      <c r="C222" s="13"/>
      <c r="D222" s="21"/>
      <c r="E222" s="22"/>
      <c r="F222" s="22"/>
      <c r="G222" s="23"/>
    </row>
    <row r="223" spans="2:7" ht="12.75">
      <c r="B223" s="13"/>
      <c r="C223" s="13"/>
      <c r="D223" s="21"/>
      <c r="E223" s="22"/>
      <c r="F223" s="22"/>
      <c r="G223" s="23"/>
    </row>
    <row r="224" spans="2:7" ht="12.75">
      <c r="B224" s="13"/>
      <c r="C224" s="13" t="s">
        <v>742</v>
      </c>
      <c r="D224" s="9" t="s">
        <v>539</v>
      </c>
      <c r="E224" s="10"/>
      <c r="F224" s="10"/>
      <c r="G224" s="11"/>
    </row>
    <row r="225" spans="2:7" ht="12.75">
      <c r="B225" s="13"/>
      <c r="C225" s="13" t="s">
        <v>744</v>
      </c>
      <c r="D225" s="9" t="s">
        <v>540</v>
      </c>
      <c r="E225" s="10"/>
      <c r="F225" s="10"/>
      <c r="G225" s="11"/>
    </row>
    <row r="226" spans="2:7" ht="12.75">
      <c r="B226" s="13"/>
      <c r="C226" s="13" t="s">
        <v>746</v>
      </c>
      <c r="D226" s="9" t="s">
        <v>791</v>
      </c>
      <c r="E226" s="10"/>
      <c r="F226" s="10"/>
      <c r="G226" s="11"/>
    </row>
    <row r="227" spans="2:7" ht="12.75">
      <c r="B227" s="13"/>
      <c r="C227" s="13" t="s">
        <v>748</v>
      </c>
      <c r="D227" s="9" t="s">
        <v>925</v>
      </c>
      <c r="E227" s="10"/>
      <c r="F227" s="10"/>
      <c r="G227" s="11"/>
    </row>
    <row r="228" spans="2:7" ht="12.75">
      <c r="B228" s="13"/>
      <c r="C228" s="13" t="s">
        <v>750</v>
      </c>
      <c r="D228" s="9" t="s">
        <v>617</v>
      </c>
      <c r="E228" s="10"/>
      <c r="F228" s="10"/>
      <c r="G228" s="11"/>
    </row>
    <row r="238" spans="3:7" ht="15.75">
      <c r="C238" s="222" t="s">
        <v>56</v>
      </c>
      <c r="D238" s="222"/>
      <c r="E238" s="222"/>
      <c r="F238" s="222"/>
      <c r="G238" s="222"/>
    </row>
    <row r="239" spans="3:7" ht="15.75">
      <c r="C239" s="1"/>
      <c r="D239" s="1"/>
      <c r="E239" s="1"/>
      <c r="F239" s="223" t="s">
        <v>57</v>
      </c>
      <c r="G239" s="223"/>
    </row>
    <row r="240" spans="2:7" ht="12.75">
      <c r="B240" s="13"/>
      <c r="C240" s="2" t="s">
        <v>58</v>
      </c>
      <c r="D240" s="3" t="s">
        <v>59</v>
      </c>
      <c r="E240" s="4"/>
      <c r="F240" s="4"/>
      <c r="G240" s="5"/>
    </row>
    <row r="241" spans="2:7" ht="12.75">
      <c r="B241" s="13"/>
      <c r="C241" s="130">
        <v>2015</v>
      </c>
      <c r="D241" s="6" t="s">
        <v>622</v>
      </c>
      <c r="E241" s="7"/>
      <c r="F241" s="7"/>
      <c r="G241" s="8"/>
    </row>
    <row r="242" spans="2:7" ht="12.75">
      <c r="B242" s="13"/>
      <c r="C242" s="2" t="s">
        <v>61</v>
      </c>
      <c r="D242" s="9"/>
      <c r="E242" s="10"/>
      <c r="F242" s="10"/>
      <c r="G242" s="11"/>
    </row>
    <row r="243" spans="2:7" ht="12.75">
      <c r="B243" s="13"/>
      <c r="C243" s="12" t="s">
        <v>62</v>
      </c>
      <c r="D243" s="12" t="s">
        <v>865</v>
      </c>
      <c r="E243" s="12" t="s">
        <v>866</v>
      </c>
      <c r="F243" s="12" t="s">
        <v>867</v>
      </c>
      <c r="G243" s="12" t="s">
        <v>868</v>
      </c>
    </row>
    <row r="244" spans="2:7" ht="18">
      <c r="B244" s="13"/>
      <c r="C244" s="38" t="s">
        <v>882</v>
      </c>
      <c r="D244" s="15" t="s">
        <v>869</v>
      </c>
      <c r="E244" s="52">
        <f>E245+E249</f>
        <v>57000</v>
      </c>
      <c r="F244" s="14"/>
      <c r="G244" s="52">
        <f>G245+G249</f>
        <v>57000</v>
      </c>
    </row>
    <row r="245" spans="2:7" ht="12.75">
      <c r="B245" s="13"/>
      <c r="C245" s="38" t="s">
        <v>883</v>
      </c>
      <c r="D245" s="15" t="s">
        <v>870</v>
      </c>
      <c r="E245" s="35">
        <f>E246</f>
        <v>55000</v>
      </c>
      <c r="F245" s="14"/>
      <c r="G245" s="35">
        <f>G246</f>
        <v>55000</v>
      </c>
    </row>
    <row r="246" spans="2:7" ht="12.75">
      <c r="B246" s="13"/>
      <c r="C246" s="38" t="s">
        <v>889</v>
      </c>
      <c r="D246" s="15" t="s">
        <v>875</v>
      </c>
      <c r="E246" s="82">
        <f>E247+E248</f>
        <v>55000</v>
      </c>
      <c r="F246" s="14"/>
      <c r="G246" s="82">
        <f>G247+G248</f>
        <v>55000</v>
      </c>
    </row>
    <row r="247" spans="2:7" ht="12.75">
      <c r="B247" s="13"/>
      <c r="C247" s="47" t="s">
        <v>223</v>
      </c>
      <c r="D247" s="47" t="s">
        <v>224</v>
      </c>
      <c r="E247" s="60">
        <v>4000</v>
      </c>
      <c r="F247" s="60"/>
      <c r="G247" s="60">
        <v>4000</v>
      </c>
    </row>
    <row r="248" spans="2:7" ht="12.75">
      <c r="B248" s="13"/>
      <c r="C248" s="66" t="s">
        <v>225</v>
      </c>
      <c r="D248" s="47" t="s">
        <v>911</v>
      </c>
      <c r="E248" s="60">
        <v>51000</v>
      </c>
      <c r="F248" s="60"/>
      <c r="G248" s="60">
        <v>51000</v>
      </c>
    </row>
    <row r="249" spans="2:7" ht="12.75">
      <c r="B249" s="13"/>
      <c r="C249" s="38" t="s">
        <v>887</v>
      </c>
      <c r="D249" s="15" t="s">
        <v>872</v>
      </c>
      <c r="E249" s="35">
        <f>E250</f>
        <v>2000</v>
      </c>
      <c r="F249" s="14"/>
      <c r="G249" s="35">
        <f>G250</f>
        <v>2000</v>
      </c>
    </row>
    <row r="250" spans="2:7" ht="12.75">
      <c r="B250" s="13"/>
      <c r="C250" s="38" t="s">
        <v>892</v>
      </c>
      <c r="D250" s="15" t="s">
        <v>875</v>
      </c>
      <c r="E250" s="35">
        <f>E251</f>
        <v>2000</v>
      </c>
      <c r="F250" s="14"/>
      <c r="G250" s="35">
        <f>G251</f>
        <v>2000</v>
      </c>
    </row>
    <row r="251" spans="2:7" ht="12.75">
      <c r="B251" s="13"/>
      <c r="C251" s="88" t="s">
        <v>47</v>
      </c>
      <c r="D251" s="87" t="s">
        <v>63</v>
      </c>
      <c r="E251" s="14">
        <v>2000</v>
      </c>
      <c r="F251" s="14"/>
      <c r="G251" s="14">
        <v>2000</v>
      </c>
    </row>
    <row r="252" spans="2:7" ht="12.75">
      <c r="B252" s="13"/>
      <c r="C252" s="86"/>
      <c r="D252" s="87"/>
      <c r="E252" s="14"/>
      <c r="F252" s="14"/>
      <c r="G252" s="14"/>
    </row>
    <row r="253" spans="2:7" ht="12.75">
      <c r="B253" s="13"/>
      <c r="C253" s="15"/>
      <c r="D253" s="15"/>
      <c r="E253" s="35"/>
      <c r="F253" s="14"/>
      <c r="G253" s="35"/>
    </row>
    <row r="254" spans="2:7" ht="12.75">
      <c r="B254" s="13"/>
      <c r="C254" s="15"/>
      <c r="D254" s="15"/>
      <c r="E254" s="35"/>
      <c r="F254" s="14"/>
      <c r="G254" s="35"/>
    </row>
    <row r="255" spans="2:7" ht="12.75">
      <c r="B255" s="13"/>
      <c r="C255" s="15"/>
      <c r="D255" s="15"/>
      <c r="E255" s="35"/>
      <c r="F255" s="14"/>
      <c r="G255" s="35"/>
    </row>
    <row r="256" spans="2:7" ht="12.75">
      <c r="B256" s="13"/>
      <c r="C256" s="13"/>
      <c r="D256" s="13"/>
      <c r="E256" s="60"/>
      <c r="F256" s="14"/>
      <c r="G256" s="60"/>
    </row>
    <row r="257" spans="2:7" ht="12.75">
      <c r="B257" s="13"/>
      <c r="C257" s="13"/>
      <c r="D257" s="13"/>
      <c r="E257" s="14"/>
      <c r="F257" s="14"/>
      <c r="G257" s="14"/>
    </row>
    <row r="258" spans="2:7" ht="12.75">
      <c r="B258" s="13"/>
      <c r="C258" s="13"/>
      <c r="D258" s="13"/>
      <c r="E258" s="14"/>
      <c r="F258" s="14"/>
      <c r="G258" s="14"/>
    </row>
    <row r="259" spans="2:7" ht="12.75">
      <c r="B259" s="13"/>
      <c r="C259" s="13"/>
      <c r="D259" s="13"/>
      <c r="E259" s="14"/>
      <c r="F259" s="14"/>
      <c r="G259" s="14"/>
    </row>
    <row r="260" spans="2:7" ht="12.75">
      <c r="B260" s="13"/>
      <c r="C260" s="13"/>
      <c r="D260" s="13"/>
      <c r="E260" s="14"/>
      <c r="F260" s="14"/>
      <c r="G260" s="14"/>
    </row>
    <row r="261" spans="2:7" ht="12.75">
      <c r="B261" s="13"/>
      <c r="C261" s="15" t="s">
        <v>873</v>
      </c>
      <c r="D261" s="16" t="s">
        <v>874</v>
      </c>
      <c r="E261" s="48">
        <f>E244</f>
        <v>57000</v>
      </c>
      <c r="F261" s="17"/>
      <c r="G261" s="48">
        <f>G244</f>
        <v>57000</v>
      </c>
    </row>
    <row r="262" spans="2:7" ht="12.75">
      <c r="B262" s="14"/>
      <c r="C262" s="15"/>
      <c r="D262" s="18"/>
      <c r="E262" s="4"/>
      <c r="F262" s="4"/>
      <c r="G262" s="5"/>
    </row>
    <row r="263" spans="2:7" ht="12.75">
      <c r="B263" s="13"/>
      <c r="C263" s="15"/>
      <c r="D263" s="18"/>
      <c r="E263" s="19"/>
      <c r="F263" s="19"/>
      <c r="G263" s="20"/>
    </row>
    <row r="264" spans="2:7" ht="12.75">
      <c r="B264" s="13"/>
      <c r="C264" s="15"/>
      <c r="D264" s="18"/>
      <c r="E264" s="19"/>
      <c r="F264" s="19"/>
      <c r="G264" s="20"/>
    </row>
    <row r="265" spans="2:7" ht="12.75">
      <c r="B265" s="13"/>
      <c r="C265" s="15"/>
      <c r="D265" s="18"/>
      <c r="E265" s="19"/>
      <c r="F265" s="19"/>
      <c r="G265" s="20"/>
    </row>
    <row r="266" spans="2:7" ht="12.75">
      <c r="B266" s="13"/>
      <c r="C266" s="15"/>
      <c r="D266" s="18"/>
      <c r="E266" s="19"/>
      <c r="F266" s="19"/>
      <c r="G266" s="20"/>
    </row>
    <row r="267" spans="2:7" ht="12.75">
      <c r="B267" s="13"/>
      <c r="C267" s="15"/>
      <c r="D267" s="18"/>
      <c r="E267" s="19"/>
      <c r="F267" s="19"/>
      <c r="G267" s="20"/>
    </row>
    <row r="268" spans="2:7" ht="12.75">
      <c r="B268" s="13"/>
      <c r="C268" s="13"/>
      <c r="D268" s="21"/>
      <c r="E268" s="22"/>
      <c r="F268" s="22"/>
      <c r="G268" s="23"/>
    </row>
    <row r="269" spans="2:7" ht="12.75">
      <c r="B269" s="13"/>
      <c r="C269" s="13"/>
      <c r="D269" s="21"/>
      <c r="E269" s="22"/>
      <c r="F269" s="22"/>
      <c r="G269" s="23"/>
    </row>
    <row r="270" spans="2:7" ht="12.75">
      <c r="B270" s="13"/>
      <c r="C270" s="13" t="s">
        <v>742</v>
      </c>
      <c r="D270" s="9" t="s">
        <v>539</v>
      </c>
      <c r="E270" s="10"/>
      <c r="F270" s="10"/>
      <c r="G270" s="11"/>
    </row>
    <row r="271" spans="2:7" ht="12.75">
      <c r="B271" s="13"/>
      <c r="C271" s="13" t="s">
        <v>744</v>
      </c>
      <c r="D271" s="9" t="s">
        <v>540</v>
      </c>
      <c r="E271" s="10"/>
      <c r="F271" s="10"/>
      <c r="G271" s="11"/>
    </row>
    <row r="272" spans="2:7" ht="12.75">
      <c r="B272" s="13"/>
      <c r="C272" s="13" t="s">
        <v>746</v>
      </c>
      <c r="D272" s="9" t="s">
        <v>924</v>
      </c>
      <c r="E272" s="10"/>
      <c r="F272" s="10"/>
      <c r="G272" s="11"/>
    </row>
    <row r="273" spans="2:7" ht="12.75">
      <c r="B273" s="13"/>
      <c r="C273" s="13" t="s">
        <v>748</v>
      </c>
      <c r="D273" s="9" t="s">
        <v>794</v>
      </c>
      <c r="E273" s="10"/>
      <c r="F273" s="10"/>
      <c r="G273" s="11"/>
    </row>
    <row r="274" spans="2:7" ht="12.75">
      <c r="B274" s="13"/>
      <c r="C274" s="13" t="s">
        <v>750</v>
      </c>
      <c r="D274" s="9" t="s">
        <v>623</v>
      </c>
      <c r="E274" s="10"/>
      <c r="F274" s="10"/>
      <c r="G274" s="11"/>
    </row>
    <row r="283" ht="18" customHeight="1"/>
    <row r="284" ht="18" customHeight="1"/>
    <row r="285" ht="18" customHeight="1"/>
    <row r="286" ht="18" customHeight="1"/>
    <row r="287" spans="3:7" ht="15.75">
      <c r="C287" s="222" t="s">
        <v>779</v>
      </c>
      <c r="D287" s="222"/>
      <c r="E287" s="222"/>
      <c r="F287" s="222"/>
      <c r="G287" s="222"/>
    </row>
    <row r="288" spans="2:7" ht="12.75">
      <c r="B288" s="13"/>
      <c r="C288" s="2" t="s">
        <v>58</v>
      </c>
      <c r="D288" s="3" t="s">
        <v>59</v>
      </c>
      <c r="E288" s="4"/>
      <c r="F288" s="4"/>
      <c r="G288" s="5"/>
    </row>
    <row r="289" spans="2:7" ht="12.75">
      <c r="B289" s="13"/>
      <c r="C289" s="130">
        <v>2010</v>
      </c>
      <c r="D289" s="6" t="s">
        <v>616</v>
      </c>
      <c r="E289" s="7"/>
      <c r="F289" s="7"/>
      <c r="G289" s="8"/>
    </row>
    <row r="290" spans="2:7" ht="12.75">
      <c r="B290" s="13"/>
      <c r="C290" s="2" t="s">
        <v>61</v>
      </c>
      <c r="D290" s="9"/>
      <c r="E290" s="10"/>
      <c r="F290" s="10"/>
      <c r="G290" s="11"/>
    </row>
    <row r="291" spans="2:7" ht="12.75">
      <c r="B291" s="13"/>
      <c r="C291" s="12" t="s">
        <v>62</v>
      </c>
      <c r="D291" s="12" t="s">
        <v>865</v>
      </c>
      <c r="E291" s="12" t="s">
        <v>866</v>
      </c>
      <c r="F291" s="12" t="s">
        <v>867</v>
      </c>
      <c r="G291" s="12" t="s">
        <v>868</v>
      </c>
    </row>
    <row r="292" spans="2:7" ht="18">
      <c r="B292" s="13"/>
      <c r="C292" s="38" t="s">
        <v>882</v>
      </c>
      <c r="D292" s="15" t="s">
        <v>869</v>
      </c>
      <c r="E292" s="52">
        <f>E293+E299</f>
        <v>10900</v>
      </c>
      <c r="F292" s="60"/>
      <c r="G292" s="52">
        <f>G293+G299</f>
        <v>10900</v>
      </c>
    </row>
    <row r="293" spans="2:7" ht="12.75">
      <c r="B293" s="13"/>
      <c r="C293" s="38" t="s">
        <v>887</v>
      </c>
      <c r="D293" s="15" t="s">
        <v>872</v>
      </c>
      <c r="E293" s="35">
        <f>E294</f>
        <v>9900</v>
      </c>
      <c r="F293" s="60"/>
      <c r="G293" s="35">
        <f>G294</f>
        <v>9900</v>
      </c>
    </row>
    <row r="294" spans="2:7" ht="12.75">
      <c r="B294" s="13"/>
      <c r="C294" s="38" t="s">
        <v>892</v>
      </c>
      <c r="D294" s="15" t="s">
        <v>875</v>
      </c>
      <c r="E294" s="35">
        <f>E295+E296+E297+E298</f>
        <v>9900</v>
      </c>
      <c r="F294" s="60"/>
      <c r="G294" s="35">
        <f>G295+G296+G297+G298</f>
        <v>9900</v>
      </c>
    </row>
    <row r="295" spans="2:7" ht="12.75">
      <c r="B295" s="13"/>
      <c r="C295" s="66" t="s">
        <v>893</v>
      </c>
      <c r="D295" s="47" t="s">
        <v>888</v>
      </c>
      <c r="E295" s="60">
        <v>3000</v>
      </c>
      <c r="F295" s="60"/>
      <c r="G295" s="60">
        <v>3000</v>
      </c>
    </row>
    <row r="296" spans="2:7" ht="12.75">
      <c r="B296" s="13"/>
      <c r="C296" s="66" t="s">
        <v>894</v>
      </c>
      <c r="D296" s="47" t="s">
        <v>876</v>
      </c>
      <c r="E296" s="60">
        <v>700</v>
      </c>
      <c r="F296" s="60"/>
      <c r="G296" s="60">
        <v>700</v>
      </c>
    </row>
    <row r="297" spans="2:7" ht="12.75">
      <c r="B297" s="13"/>
      <c r="C297" s="66" t="s">
        <v>895</v>
      </c>
      <c r="D297" s="47" t="s">
        <v>896</v>
      </c>
      <c r="E297" s="60">
        <v>2800</v>
      </c>
      <c r="F297" s="60"/>
      <c r="G297" s="60">
        <v>2800</v>
      </c>
    </row>
    <row r="298" spans="2:7" ht="12.75">
      <c r="B298" s="13"/>
      <c r="C298" s="66" t="s">
        <v>898</v>
      </c>
      <c r="D298" s="47" t="s">
        <v>213</v>
      </c>
      <c r="E298" s="60">
        <v>3400</v>
      </c>
      <c r="F298" s="60"/>
      <c r="G298" s="60">
        <v>3400</v>
      </c>
    </row>
    <row r="299" spans="2:7" ht="15.75">
      <c r="B299" s="13"/>
      <c r="C299" s="38" t="s">
        <v>216</v>
      </c>
      <c r="D299" s="15" t="s">
        <v>751</v>
      </c>
      <c r="E299" s="50">
        <f>E300</f>
        <v>1000</v>
      </c>
      <c r="F299" s="14"/>
      <c r="G299" s="50">
        <f>G300</f>
        <v>1000</v>
      </c>
    </row>
    <row r="300" spans="2:7" ht="12.75">
      <c r="B300" s="13"/>
      <c r="C300" s="38" t="s">
        <v>217</v>
      </c>
      <c r="D300" s="15" t="s">
        <v>752</v>
      </c>
      <c r="E300" s="35">
        <f>E301</f>
        <v>1000</v>
      </c>
      <c r="F300" s="14"/>
      <c r="G300" s="35">
        <f>G301</f>
        <v>1000</v>
      </c>
    </row>
    <row r="301" spans="2:7" ht="12.75">
      <c r="B301" s="13"/>
      <c r="C301" s="38" t="s">
        <v>218</v>
      </c>
      <c r="D301" s="15" t="s">
        <v>871</v>
      </c>
      <c r="E301" s="35">
        <f>E302</f>
        <v>1000</v>
      </c>
      <c r="F301" s="14"/>
      <c r="G301" s="35">
        <f>G302</f>
        <v>1000</v>
      </c>
    </row>
    <row r="302" spans="2:7" ht="12.75">
      <c r="B302" s="13"/>
      <c r="C302" s="11" t="s">
        <v>903</v>
      </c>
      <c r="D302" s="13" t="s">
        <v>825</v>
      </c>
      <c r="E302" s="14">
        <v>1000</v>
      </c>
      <c r="F302" s="14"/>
      <c r="G302" s="14">
        <v>1000</v>
      </c>
    </row>
    <row r="303" spans="2:7" ht="12.75">
      <c r="B303" s="13"/>
      <c r="C303" s="66"/>
      <c r="D303" s="47"/>
      <c r="E303" s="98"/>
      <c r="F303" s="60"/>
      <c r="G303" s="98"/>
    </row>
    <row r="304" spans="2:7" ht="12.75">
      <c r="B304" s="13"/>
      <c r="C304" s="66"/>
      <c r="D304" s="47"/>
      <c r="E304" s="98"/>
      <c r="F304" s="60"/>
      <c r="G304" s="98"/>
    </row>
    <row r="305" spans="2:7" ht="12.75">
      <c r="B305" s="13"/>
      <c r="C305" s="66"/>
      <c r="D305" s="47"/>
      <c r="E305" s="98"/>
      <c r="F305" s="60"/>
      <c r="G305" s="98"/>
    </row>
    <row r="306" spans="2:7" ht="12.75">
      <c r="B306" s="13"/>
      <c r="C306" s="66"/>
      <c r="D306" s="47"/>
      <c r="E306" s="98"/>
      <c r="F306" s="60"/>
      <c r="G306" s="98"/>
    </row>
    <row r="307" spans="2:7" ht="12.75">
      <c r="B307" s="13"/>
      <c r="C307" s="66"/>
      <c r="D307" s="47"/>
      <c r="E307" s="98"/>
      <c r="F307" s="60"/>
      <c r="G307" s="98"/>
    </row>
    <row r="308" spans="2:7" ht="12.75">
      <c r="B308" s="13"/>
      <c r="C308" s="66"/>
      <c r="D308" s="47"/>
      <c r="E308" s="98"/>
      <c r="F308" s="60"/>
      <c r="G308" s="98"/>
    </row>
    <row r="309" spans="2:7" ht="12.75">
      <c r="B309" s="13"/>
      <c r="C309" s="66"/>
      <c r="D309" s="47"/>
      <c r="E309" s="98"/>
      <c r="F309" s="60"/>
      <c r="G309" s="98"/>
    </row>
    <row r="310" spans="2:7" ht="15.75">
      <c r="B310" s="13"/>
      <c r="C310" s="66"/>
      <c r="D310" s="27" t="s">
        <v>212</v>
      </c>
      <c r="E310" s="55">
        <f>E292</f>
        <v>10900</v>
      </c>
      <c r="F310" s="14"/>
      <c r="G310" s="55">
        <f>G292</f>
        <v>10900</v>
      </c>
    </row>
    <row r="311" spans="2:7" ht="12.75">
      <c r="B311" s="13"/>
      <c r="C311" s="15"/>
      <c r="D311" s="24"/>
      <c r="E311" s="25"/>
      <c r="F311" s="25"/>
      <c r="G311" s="26"/>
    </row>
    <row r="312" spans="2:7" ht="12.75">
      <c r="B312" s="14"/>
      <c r="C312" s="15"/>
      <c r="D312" s="18"/>
      <c r="E312" s="19"/>
      <c r="F312" s="19"/>
      <c r="G312" s="20"/>
    </row>
    <row r="313" spans="2:7" ht="12.75">
      <c r="B313" s="14"/>
      <c r="C313" s="15"/>
      <c r="D313" s="18"/>
      <c r="E313" s="19"/>
      <c r="F313" s="19"/>
      <c r="G313" s="20"/>
    </row>
    <row r="314" spans="2:7" ht="12.75">
      <c r="B314" s="14"/>
      <c r="C314" s="15"/>
      <c r="D314" s="18"/>
      <c r="E314" s="19"/>
      <c r="F314" s="19"/>
      <c r="G314" s="20"/>
    </row>
    <row r="315" spans="2:7" ht="12.75">
      <c r="B315" s="14"/>
      <c r="C315" s="15"/>
      <c r="D315" s="21"/>
      <c r="E315" s="22"/>
      <c r="F315" s="22"/>
      <c r="G315" s="23"/>
    </row>
    <row r="316" spans="2:7" ht="12.75">
      <c r="B316" s="14"/>
      <c r="C316" s="15"/>
      <c r="D316" s="21"/>
      <c r="E316" s="22"/>
      <c r="F316" s="22"/>
      <c r="G316" s="23"/>
    </row>
    <row r="317" spans="2:7" ht="12.75">
      <c r="B317" s="14"/>
      <c r="C317" s="13" t="s">
        <v>742</v>
      </c>
      <c r="D317" s="9" t="s">
        <v>539</v>
      </c>
      <c r="E317" s="22"/>
      <c r="F317" s="22"/>
      <c r="G317" s="23"/>
    </row>
    <row r="318" spans="2:7" ht="12.75">
      <c r="B318" s="14"/>
      <c r="C318" s="13" t="s">
        <v>744</v>
      </c>
      <c r="D318" s="9" t="s">
        <v>540</v>
      </c>
      <c r="E318" s="22"/>
      <c r="F318" s="22"/>
      <c r="G318" s="23"/>
    </row>
    <row r="319" spans="2:7" ht="12.75">
      <c r="B319" s="35"/>
      <c r="C319" s="13" t="s">
        <v>746</v>
      </c>
      <c r="D319" s="9" t="s">
        <v>924</v>
      </c>
      <c r="E319" s="22"/>
      <c r="F319" s="22"/>
      <c r="G319" s="23"/>
    </row>
    <row r="320" spans="2:7" ht="12.75">
      <c r="B320" s="13"/>
      <c r="C320" s="13" t="s">
        <v>748</v>
      </c>
      <c r="D320" s="9" t="s">
        <v>581</v>
      </c>
      <c r="E320" s="10"/>
      <c r="F320" s="10"/>
      <c r="G320" s="11"/>
    </row>
    <row r="321" spans="2:7" ht="12.75">
      <c r="B321" s="13"/>
      <c r="C321" s="13" t="s">
        <v>750</v>
      </c>
      <c r="D321" s="9" t="s">
        <v>617</v>
      </c>
      <c r="E321" s="10"/>
      <c r="F321" s="10"/>
      <c r="G321" s="11"/>
    </row>
    <row r="332" spans="2:7" ht="12.75">
      <c r="B332" s="33"/>
      <c r="C332" s="33"/>
      <c r="D332" s="33"/>
      <c r="E332" s="34"/>
      <c r="F332" s="34"/>
      <c r="G332" s="34"/>
    </row>
    <row r="333" spans="2:7" ht="12.75">
      <c r="B333" s="33"/>
      <c r="C333" s="33"/>
      <c r="D333" s="33"/>
      <c r="E333" s="34"/>
      <c r="F333" s="34"/>
      <c r="G333" s="34"/>
    </row>
    <row r="335" spans="3:7" ht="15.75">
      <c r="C335" s="222" t="s">
        <v>779</v>
      </c>
      <c r="D335" s="222"/>
      <c r="E335" s="222"/>
      <c r="F335" s="222"/>
      <c r="G335" s="222"/>
    </row>
    <row r="336" spans="2:7" ht="12.75">
      <c r="B336" s="13"/>
      <c r="C336" s="2" t="s">
        <v>58</v>
      </c>
      <c r="D336" s="3" t="s">
        <v>59</v>
      </c>
      <c r="E336" s="4"/>
      <c r="F336" s="4"/>
      <c r="G336" s="5"/>
    </row>
    <row r="337" spans="2:7" ht="12.75">
      <c r="B337" s="13"/>
      <c r="C337" s="130">
        <v>2013</v>
      </c>
      <c r="D337" s="6" t="s">
        <v>621</v>
      </c>
      <c r="E337" s="7"/>
      <c r="F337" s="7"/>
      <c r="G337" s="8"/>
    </row>
    <row r="338" spans="2:7" ht="12.75">
      <c r="B338" s="13"/>
      <c r="C338" s="2" t="s">
        <v>61</v>
      </c>
      <c r="D338" s="9"/>
      <c r="E338" s="10"/>
      <c r="F338" s="10"/>
      <c r="G338" s="11"/>
    </row>
    <row r="339" spans="2:7" ht="12.75">
      <c r="B339" s="13"/>
      <c r="C339" s="12" t="s">
        <v>62</v>
      </c>
      <c r="D339" s="12" t="s">
        <v>865</v>
      </c>
      <c r="E339" s="12" t="s">
        <v>866</v>
      </c>
      <c r="F339" s="12" t="s">
        <v>867</v>
      </c>
      <c r="G339" s="12" t="s">
        <v>868</v>
      </c>
    </row>
    <row r="340" spans="2:7" ht="18">
      <c r="B340" s="13"/>
      <c r="C340" s="38" t="s">
        <v>882</v>
      </c>
      <c r="D340" s="15" t="s">
        <v>869</v>
      </c>
      <c r="E340" s="52">
        <f>E341+E344</f>
        <v>139500</v>
      </c>
      <c r="F340" s="60"/>
      <c r="G340" s="52">
        <f>G341+G344</f>
        <v>139500</v>
      </c>
    </row>
    <row r="341" spans="2:7" ht="15.75">
      <c r="B341" s="13"/>
      <c r="C341" s="38" t="s">
        <v>883</v>
      </c>
      <c r="D341" s="15" t="s">
        <v>870</v>
      </c>
      <c r="E341" s="50">
        <f>E342</f>
        <v>110000</v>
      </c>
      <c r="F341" s="60"/>
      <c r="G341" s="50">
        <f>G342</f>
        <v>110000</v>
      </c>
    </row>
    <row r="342" spans="2:7" ht="15.75">
      <c r="B342" s="13"/>
      <c r="C342" s="38" t="s">
        <v>889</v>
      </c>
      <c r="D342" s="15" t="s">
        <v>875</v>
      </c>
      <c r="E342" s="50">
        <f>E343</f>
        <v>110000</v>
      </c>
      <c r="F342" s="60"/>
      <c r="G342" s="50">
        <f>G343</f>
        <v>110000</v>
      </c>
    </row>
    <row r="343" spans="2:7" ht="12.75">
      <c r="B343" s="13"/>
      <c r="C343" s="66" t="s">
        <v>890</v>
      </c>
      <c r="D343" s="47" t="s">
        <v>884</v>
      </c>
      <c r="E343" s="60">
        <v>110000</v>
      </c>
      <c r="F343" s="60"/>
      <c r="G343" s="60">
        <v>110000</v>
      </c>
    </row>
    <row r="344" spans="2:7" ht="12.75">
      <c r="B344" s="13"/>
      <c r="C344" s="38" t="s">
        <v>887</v>
      </c>
      <c r="D344" s="15" t="s">
        <v>872</v>
      </c>
      <c r="E344" s="35">
        <f>E345</f>
        <v>29500</v>
      </c>
      <c r="F344" s="60"/>
      <c r="G344" s="35">
        <f>G345</f>
        <v>29500</v>
      </c>
    </row>
    <row r="345" spans="2:7" ht="12.75">
      <c r="B345" s="13"/>
      <c r="C345" s="38" t="s">
        <v>892</v>
      </c>
      <c r="D345" s="15" t="s">
        <v>875</v>
      </c>
      <c r="E345" s="35">
        <f>SUM(E346:E351)</f>
        <v>29500</v>
      </c>
      <c r="F345" s="60"/>
      <c r="G345" s="35">
        <f>SUM(G346:G351)</f>
        <v>29500</v>
      </c>
    </row>
    <row r="346" spans="2:7" ht="12.75">
      <c r="B346" s="13"/>
      <c r="C346" s="66" t="s">
        <v>893</v>
      </c>
      <c r="D346" s="47" t="s">
        <v>888</v>
      </c>
      <c r="E346" s="60">
        <v>9000</v>
      </c>
      <c r="F346" s="60"/>
      <c r="G346" s="60">
        <v>9000</v>
      </c>
    </row>
    <row r="347" spans="2:7" ht="12.75">
      <c r="B347" s="13"/>
      <c r="C347" s="66" t="s">
        <v>894</v>
      </c>
      <c r="D347" s="47" t="s">
        <v>876</v>
      </c>
      <c r="E347" s="60">
        <v>2000</v>
      </c>
      <c r="F347" s="60"/>
      <c r="G347" s="60">
        <v>2000</v>
      </c>
    </row>
    <row r="348" spans="2:7" ht="12.75">
      <c r="B348" s="13"/>
      <c r="C348" s="66" t="s">
        <v>895</v>
      </c>
      <c r="D348" s="47" t="s">
        <v>896</v>
      </c>
      <c r="E348" s="60">
        <v>4700</v>
      </c>
      <c r="F348" s="60"/>
      <c r="G348" s="60">
        <v>4700</v>
      </c>
    </row>
    <row r="349" spans="2:7" ht="12.75">
      <c r="B349" s="13"/>
      <c r="C349" s="66" t="s">
        <v>227</v>
      </c>
      <c r="D349" s="47" t="s">
        <v>877</v>
      </c>
      <c r="E349" s="60">
        <v>1000</v>
      </c>
      <c r="F349" s="60"/>
      <c r="G349" s="60">
        <v>1000</v>
      </c>
    </row>
    <row r="350" spans="2:7" ht="12.75">
      <c r="B350" s="13"/>
      <c r="C350" s="66" t="s">
        <v>898</v>
      </c>
      <c r="D350" s="47" t="s">
        <v>213</v>
      </c>
      <c r="E350" s="60">
        <v>12000</v>
      </c>
      <c r="F350" s="60"/>
      <c r="G350" s="60">
        <v>12000</v>
      </c>
    </row>
    <row r="351" spans="2:7" ht="12.75">
      <c r="B351" s="13"/>
      <c r="C351" s="66" t="s">
        <v>45</v>
      </c>
      <c r="D351" s="47" t="s">
        <v>905</v>
      </c>
      <c r="E351" s="98">
        <v>800</v>
      </c>
      <c r="F351" s="60"/>
      <c r="G351" s="98">
        <v>800</v>
      </c>
    </row>
    <row r="352" spans="2:7" ht="12.75">
      <c r="B352" s="13"/>
      <c r="C352" s="66"/>
      <c r="D352" s="47"/>
      <c r="E352" s="98"/>
      <c r="F352" s="60"/>
      <c r="G352" s="98"/>
    </row>
    <row r="353" spans="2:7" ht="12.75">
      <c r="B353" s="13"/>
      <c r="C353" s="66"/>
      <c r="D353" s="47"/>
      <c r="E353" s="98"/>
      <c r="F353" s="60"/>
      <c r="G353" s="98"/>
    </row>
    <row r="354" spans="2:7" ht="12.75">
      <c r="B354" s="13"/>
      <c r="C354" s="66"/>
      <c r="D354" s="47"/>
      <c r="E354" s="98"/>
      <c r="F354" s="60"/>
      <c r="G354" s="98"/>
    </row>
    <row r="355" spans="2:7" ht="12.75">
      <c r="B355" s="13"/>
      <c r="C355" s="66"/>
      <c r="D355" s="47"/>
      <c r="E355" s="98"/>
      <c r="F355" s="60"/>
      <c r="G355" s="98"/>
    </row>
    <row r="356" spans="2:7" ht="12.75">
      <c r="B356" s="13"/>
      <c r="C356" s="66"/>
      <c r="D356" s="47"/>
      <c r="E356" s="98"/>
      <c r="F356" s="60"/>
      <c r="G356" s="98"/>
    </row>
    <row r="357" spans="2:7" ht="12.75">
      <c r="B357" s="13"/>
      <c r="C357" s="66"/>
      <c r="D357" s="47"/>
      <c r="E357" s="98"/>
      <c r="F357" s="60"/>
      <c r="G357" s="98"/>
    </row>
    <row r="358" spans="2:7" ht="12.75">
      <c r="B358" s="13"/>
      <c r="C358" s="66"/>
      <c r="D358" s="47"/>
      <c r="E358" s="98"/>
      <c r="F358" s="60"/>
      <c r="G358" s="98"/>
    </row>
    <row r="359" spans="2:7" ht="15.75">
      <c r="B359" s="13"/>
      <c r="C359" s="66"/>
      <c r="D359" s="27" t="s">
        <v>212</v>
      </c>
      <c r="E359" s="55">
        <f>E340</f>
        <v>139500</v>
      </c>
      <c r="F359" s="14"/>
      <c r="G359" s="55">
        <f>G340</f>
        <v>139500</v>
      </c>
    </row>
    <row r="360" spans="2:7" ht="12.75">
      <c r="B360" s="13"/>
      <c r="C360" s="15"/>
      <c r="D360" s="24"/>
      <c r="E360" s="25"/>
      <c r="F360" s="25"/>
      <c r="G360" s="26"/>
    </row>
    <row r="361" spans="2:7" ht="12.75">
      <c r="B361" s="14"/>
      <c r="C361" s="15"/>
      <c r="D361" s="18"/>
      <c r="E361" s="19"/>
      <c r="F361" s="19"/>
      <c r="G361" s="20"/>
    </row>
    <row r="362" spans="2:7" ht="12.75">
      <c r="B362" s="14"/>
      <c r="C362" s="15"/>
      <c r="D362" s="18"/>
      <c r="E362" s="19"/>
      <c r="F362" s="19"/>
      <c r="G362" s="20"/>
    </row>
    <row r="363" spans="2:7" ht="12.75">
      <c r="B363" s="14"/>
      <c r="C363" s="15"/>
      <c r="D363" s="18"/>
      <c r="E363" s="19"/>
      <c r="F363" s="19"/>
      <c r="G363" s="20"/>
    </row>
    <row r="364" spans="2:7" ht="12.75">
      <c r="B364" s="14"/>
      <c r="C364" s="15"/>
      <c r="D364" s="21"/>
      <c r="E364" s="22"/>
      <c r="F364" s="22"/>
      <c r="G364" s="23"/>
    </row>
    <row r="365" spans="2:7" ht="12.75">
      <c r="B365" s="14"/>
      <c r="C365" s="15"/>
      <c r="D365" s="21"/>
      <c r="E365" s="22"/>
      <c r="F365" s="22"/>
      <c r="G365" s="23"/>
    </row>
    <row r="366" spans="2:7" ht="12.75">
      <c r="B366" s="14"/>
      <c r="C366" s="13" t="s">
        <v>742</v>
      </c>
      <c r="D366" s="9" t="s">
        <v>539</v>
      </c>
      <c r="E366" s="22"/>
      <c r="F366" s="22"/>
      <c r="G366" s="23"/>
    </row>
    <row r="367" spans="2:7" ht="12.75">
      <c r="B367" s="14"/>
      <c r="C367" s="13" t="s">
        <v>744</v>
      </c>
      <c r="D367" s="9" t="s">
        <v>540</v>
      </c>
      <c r="E367" s="22"/>
      <c r="F367" s="22"/>
      <c r="G367" s="23"/>
    </row>
    <row r="368" spans="2:7" ht="12.75">
      <c r="B368" s="35"/>
      <c r="C368" s="13" t="s">
        <v>746</v>
      </c>
      <c r="D368" s="9" t="s">
        <v>924</v>
      </c>
      <c r="E368" s="22"/>
      <c r="F368" s="22"/>
      <c r="G368" s="23"/>
    </row>
    <row r="369" spans="2:7" ht="12.75">
      <c r="B369" s="13"/>
      <c r="C369" s="13" t="s">
        <v>748</v>
      </c>
      <c r="D369" s="9" t="s">
        <v>925</v>
      </c>
      <c r="E369" s="10"/>
      <c r="F369" s="10"/>
      <c r="G369" s="11"/>
    </row>
    <row r="370" spans="2:7" ht="12.75">
      <c r="B370" s="13"/>
      <c r="C370" s="13" t="s">
        <v>750</v>
      </c>
      <c r="D370" s="9" t="s">
        <v>617</v>
      </c>
      <c r="E370" s="10"/>
      <c r="F370" s="10"/>
      <c r="G370" s="11"/>
    </row>
    <row r="371" spans="2:7" ht="12.75">
      <c r="B371" s="73"/>
      <c r="C371" s="73"/>
      <c r="D371" s="73"/>
      <c r="E371" s="73"/>
      <c r="F371" s="73"/>
      <c r="G371" s="73"/>
    </row>
    <row r="372" spans="2:7" ht="12.75">
      <c r="B372" s="73"/>
      <c r="C372" s="73"/>
      <c r="D372" s="73"/>
      <c r="E372" s="73"/>
      <c r="F372" s="73"/>
      <c r="G372" s="73"/>
    </row>
    <row r="384" spans="3:7" ht="15.75">
      <c r="C384" s="222" t="s">
        <v>56</v>
      </c>
      <c r="D384" s="222"/>
      <c r="E384" s="222"/>
      <c r="F384" s="222"/>
      <c r="G384" s="222"/>
    </row>
    <row r="385" spans="3:7" ht="15.75">
      <c r="C385" s="1"/>
      <c r="D385" s="1"/>
      <c r="E385" s="1"/>
      <c r="F385" s="223" t="s">
        <v>57</v>
      </c>
      <c r="G385" s="223"/>
    </row>
    <row r="386" spans="2:7" ht="12.75">
      <c r="B386" s="13"/>
      <c r="C386" s="2" t="s">
        <v>58</v>
      </c>
      <c r="D386" s="3" t="s">
        <v>59</v>
      </c>
      <c r="E386" s="4"/>
      <c r="F386" s="4"/>
      <c r="G386" s="5"/>
    </row>
    <row r="387" spans="2:7" ht="12.75">
      <c r="B387" s="13"/>
      <c r="C387" s="130">
        <v>2037</v>
      </c>
      <c r="D387" s="6" t="s">
        <v>630</v>
      </c>
      <c r="E387" s="7"/>
      <c r="F387" s="7"/>
      <c r="G387" s="8"/>
    </row>
    <row r="388" spans="2:7" ht="12.75">
      <c r="B388" s="13"/>
      <c r="C388" s="2" t="s">
        <v>61</v>
      </c>
      <c r="D388" s="9"/>
      <c r="E388" s="10"/>
      <c r="F388" s="10"/>
      <c r="G388" s="11"/>
    </row>
    <row r="389" spans="2:7" ht="12.75">
      <c r="B389" s="13"/>
      <c r="C389" s="12" t="s">
        <v>62</v>
      </c>
      <c r="D389" s="12" t="s">
        <v>865</v>
      </c>
      <c r="E389" s="12" t="s">
        <v>866</v>
      </c>
      <c r="F389" s="12" t="s">
        <v>867</v>
      </c>
      <c r="G389" s="12" t="s">
        <v>868</v>
      </c>
    </row>
    <row r="390" spans="2:7" ht="18">
      <c r="B390" s="13"/>
      <c r="C390" s="38" t="s">
        <v>882</v>
      </c>
      <c r="D390" s="15" t="s">
        <v>869</v>
      </c>
      <c r="E390" s="52">
        <f>E391</f>
        <v>1000</v>
      </c>
      <c r="F390" s="14"/>
      <c r="G390" s="52">
        <f>G391</f>
        <v>1000</v>
      </c>
    </row>
    <row r="391" spans="2:7" ht="15.75">
      <c r="B391" s="13"/>
      <c r="C391" s="38" t="s">
        <v>887</v>
      </c>
      <c r="D391" s="15" t="s">
        <v>872</v>
      </c>
      <c r="E391" s="50">
        <f>E392</f>
        <v>1000</v>
      </c>
      <c r="F391" s="14"/>
      <c r="G391" s="50">
        <f>G392</f>
        <v>1000</v>
      </c>
    </row>
    <row r="392" spans="2:7" ht="15.75">
      <c r="B392" s="13"/>
      <c r="C392" s="38" t="s">
        <v>892</v>
      </c>
      <c r="D392" s="15" t="s">
        <v>871</v>
      </c>
      <c r="E392" s="50">
        <f>E393+E394+E395</f>
        <v>1000</v>
      </c>
      <c r="F392" s="14"/>
      <c r="G392" s="50">
        <f>G393+G394+G395</f>
        <v>1000</v>
      </c>
    </row>
    <row r="393" spans="2:7" ht="12.75">
      <c r="B393" s="13"/>
      <c r="C393" s="66" t="s">
        <v>894</v>
      </c>
      <c r="D393" s="47" t="s">
        <v>876</v>
      </c>
      <c r="E393" s="60">
        <v>1000</v>
      </c>
      <c r="F393" s="60"/>
      <c r="G393" s="60">
        <v>1000</v>
      </c>
    </row>
    <row r="394" spans="2:7" ht="12.75">
      <c r="B394" s="13"/>
      <c r="C394" s="66"/>
      <c r="D394" s="47"/>
      <c r="E394" s="60"/>
      <c r="F394" s="60"/>
      <c r="G394" s="60"/>
    </row>
    <row r="395" spans="2:7" ht="12.75">
      <c r="B395" s="13"/>
      <c r="C395" s="66"/>
      <c r="D395" s="47"/>
      <c r="E395" s="60"/>
      <c r="F395" s="60"/>
      <c r="G395" s="60"/>
    </row>
    <row r="396" spans="2:7" ht="12.75">
      <c r="B396" s="13"/>
      <c r="C396" s="11"/>
      <c r="D396" s="13"/>
      <c r="E396" s="14"/>
      <c r="F396" s="14"/>
      <c r="G396" s="14"/>
    </row>
    <row r="397" spans="2:7" ht="12.75">
      <c r="B397" s="13"/>
      <c r="C397" s="13"/>
      <c r="D397" s="13"/>
      <c r="E397" s="14"/>
      <c r="F397" s="14"/>
      <c r="G397" s="14"/>
    </row>
    <row r="398" spans="2:7" ht="12.75">
      <c r="B398" s="13"/>
      <c r="C398" s="13"/>
      <c r="D398" s="13"/>
      <c r="E398" s="14"/>
      <c r="F398" s="14"/>
      <c r="G398" s="14"/>
    </row>
    <row r="399" spans="2:7" ht="12.75">
      <c r="B399" s="13"/>
      <c r="C399" s="13"/>
      <c r="D399" s="13"/>
      <c r="E399" s="14"/>
      <c r="F399" s="14"/>
      <c r="G399" s="14"/>
    </row>
    <row r="400" spans="2:7" ht="12.75">
      <c r="B400" s="13"/>
      <c r="C400" s="13"/>
      <c r="D400" s="13"/>
      <c r="E400" s="14"/>
      <c r="F400" s="14"/>
      <c r="G400" s="14"/>
    </row>
    <row r="401" spans="2:7" ht="12.75">
      <c r="B401" s="13"/>
      <c r="C401" s="13"/>
      <c r="D401" s="13"/>
      <c r="E401" s="14"/>
      <c r="F401" s="14"/>
      <c r="G401" s="14"/>
    </row>
    <row r="402" spans="2:7" ht="12.75">
      <c r="B402" s="13"/>
      <c r="C402" s="13"/>
      <c r="D402" s="13"/>
      <c r="E402" s="14"/>
      <c r="F402" s="14"/>
      <c r="G402" s="14"/>
    </row>
    <row r="403" spans="2:7" ht="12.75">
      <c r="B403" s="13"/>
      <c r="C403" s="13"/>
      <c r="D403" s="13"/>
      <c r="E403" s="14"/>
      <c r="F403" s="14"/>
      <c r="G403" s="14"/>
    </row>
    <row r="404" spans="2:7" ht="12.75">
      <c r="B404" s="13"/>
      <c r="C404" s="13"/>
      <c r="D404" s="13"/>
      <c r="E404" s="14"/>
      <c r="F404" s="14"/>
      <c r="G404" s="14"/>
    </row>
    <row r="405" spans="2:7" ht="12.75">
      <c r="B405" s="13"/>
      <c r="C405" s="13"/>
      <c r="D405" s="13"/>
      <c r="E405" s="14"/>
      <c r="F405" s="14"/>
      <c r="G405" s="14"/>
    </row>
    <row r="406" spans="2:7" ht="12.75">
      <c r="B406" s="13"/>
      <c r="C406" s="15" t="s">
        <v>873</v>
      </c>
      <c r="D406" s="16" t="s">
        <v>874</v>
      </c>
      <c r="E406" s="48">
        <f>E390</f>
        <v>1000</v>
      </c>
      <c r="F406" s="17"/>
      <c r="G406" s="48">
        <f>G390</f>
        <v>1000</v>
      </c>
    </row>
    <row r="407" spans="2:7" ht="12.75">
      <c r="B407" s="14"/>
      <c r="C407" s="15"/>
      <c r="D407" s="18"/>
      <c r="E407" s="4"/>
      <c r="F407" s="4"/>
      <c r="G407" s="5"/>
    </row>
    <row r="408" spans="2:7" ht="12.75">
      <c r="B408" s="13"/>
      <c r="C408" s="15"/>
      <c r="D408" s="18"/>
      <c r="E408" s="19"/>
      <c r="F408" s="19"/>
      <c r="G408" s="20"/>
    </row>
    <row r="409" spans="2:7" ht="12.75">
      <c r="B409" s="13"/>
      <c r="C409" s="15"/>
      <c r="D409" s="18"/>
      <c r="E409" s="19"/>
      <c r="F409" s="19"/>
      <c r="G409" s="20"/>
    </row>
    <row r="410" spans="2:7" ht="12.75">
      <c r="B410" s="13"/>
      <c r="C410" s="15"/>
      <c r="D410" s="18"/>
      <c r="E410" s="19"/>
      <c r="F410" s="19"/>
      <c r="G410" s="20"/>
    </row>
    <row r="411" spans="2:7" ht="12.75">
      <c r="B411" s="13"/>
      <c r="C411" s="15"/>
      <c r="D411" s="18"/>
      <c r="E411" s="19"/>
      <c r="F411" s="19"/>
      <c r="G411" s="20"/>
    </row>
    <row r="412" spans="2:7" ht="12.75">
      <c r="B412" s="13"/>
      <c r="C412" s="15"/>
      <c r="D412" s="18"/>
      <c r="E412" s="19"/>
      <c r="F412" s="19"/>
      <c r="G412" s="20"/>
    </row>
    <row r="413" spans="2:7" ht="12.75">
      <c r="B413" s="13"/>
      <c r="C413" s="13"/>
      <c r="D413" s="21"/>
      <c r="E413" s="22"/>
      <c r="F413" s="22"/>
      <c r="G413" s="23"/>
    </row>
    <row r="414" spans="2:7" ht="12.75">
      <c r="B414" s="13"/>
      <c r="C414" s="13"/>
      <c r="D414" s="21"/>
      <c r="E414" s="22"/>
      <c r="F414" s="22"/>
      <c r="G414" s="23"/>
    </row>
    <row r="415" spans="2:7" ht="12.75">
      <c r="B415" s="13"/>
      <c r="C415" s="13" t="s">
        <v>742</v>
      </c>
      <c r="D415" s="9" t="s">
        <v>539</v>
      </c>
      <c r="E415" s="10"/>
      <c r="F415" s="10"/>
      <c r="G415" s="11"/>
    </row>
    <row r="416" spans="2:7" ht="12.75">
      <c r="B416" s="13"/>
      <c r="C416" s="13" t="s">
        <v>744</v>
      </c>
      <c r="D416" s="9" t="s">
        <v>540</v>
      </c>
      <c r="E416" s="10"/>
      <c r="F416" s="10"/>
      <c r="G416" s="11"/>
    </row>
    <row r="417" spans="2:7" ht="12.75">
      <c r="B417" s="13"/>
      <c r="C417" s="13" t="s">
        <v>746</v>
      </c>
      <c r="D417" s="9" t="s">
        <v>791</v>
      </c>
      <c r="E417" s="10"/>
      <c r="F417" s="10"/>
      <c r="G417" s="11"/>
    </row>
    <row r="418" spans="2:7" ht="12.75">
      <c r="B418" s="13"/>
      <c r="C418" s="13" t="s">
        <v>748</v>
      </c>
      <c r="D418" s="9" t="s">
        <v>925</v>
      </c>
      <c r="E418" s="10"/>
      <c r="F418" s="10"/>
      <c r="G418" s="11"/>
    </row>
    <row r="419" spans="2:7" ht="12.75">
      <c r="B419" s="13"/>
      <c r="C419" s="13" t="s">
        <v>750</v>
      </c>
      <c r="D419" s="9" t="s">
        <v>617</v>
      </c>
      <c r="E419" s="10"/>
      <c r="F419" s="10"/>
      <c r="G419" s="11"/>
    </row>
    <row r="424" spans="3:7" ht="15.75">
      <c r="C424" s="222" t="s">
        <v>56</v>
      </c>
      <c r="D424" s="222"/>
      <c r="E424" s="222"/>
      <c r="F424" s="222"/>
      <c r="G424" s="222"/>
    </row>
    <row r="425" spans="3:7" ht="15.75">
      <c r="C425" s="1"/>
      <c r="D425" s="1"/>
      <c r="E425" s="1"/>
      <c r="F425" s="223" t="s">
        <v>57</v>
      </c>
      <c r="G425" s="223"/>
    </row>
    <row r="426" spans="2:7" ht="12.75">
      <c r="B426" s="13"/>
      <c r="C426" s="2" t="s">
        <v>58</v>
      </c>
      <c r="D426" s="3" t="s">
        <v>59</v>
      </c>
      <c r="E426" s="4"/>
      <c r="F426" s="4"/>
      <c r="G426" s="5"/>
    </row>
    <row r="427" spans="2:7" ht="12.75">
      <c r="B427" s="13"/>
      <c r="C427" s="130">
        <v>2038</v>
      </c>
      <c r="D427" s="6" t="s">
        <v>667</v>
      </c>
      <c r="E427" s="7"/>
      <c r="F427" s="7"/>
      <c r="G427" s="8"/>
    </row>
    <row r="428" spans="2:7" ht="12.75">
      <c r="B428" s="13"/>
      <c r="C428" s="2" t="s">
        <v>61</v>
      </c>
      <c r="D428" s="9"/>
      <c r="E428" s="10"/>
      <c r="F428" s="10"/>
      <c r="G428" s="11"/>
    </row>
    <row r="429" spans="2:7" ht="12.75">
      <c r="B429" s="13"/>
      <c r="C429" s="12" t="s">
        <v>62</v>
      </c>
      <c r="D429" s="12" t="s">
        <v>865</v>
      </c>
      <c r="E429" s="12" t="s">
        <v>866</v>
      </c>
      <c r="F429" s="12" t="s">
        <v>867</v>
      </c>
      <c r="G429" s="12" t="s">
        <v>868</v>
      </c>
    </row>
    <row r="430" spans="2:7" ht="15.75">
      <c r="B430" s="13"/>
      <c r="C430" s="15" t="s">
        <v>229</v>
      </c>
      <c r="D430" s="15" t="s">
        <v>869</v>
      </c>
      <c r="E430" s="50">
        <f>E431</f>
        <v>15000</v>
      </c>
      <c r="F430" s="14"/>
      <c r="G430" s="50">
        <f>G431</f>
        <v>15000</v>
      </c>
    </row>
    <row r="431" spans="2:7" ht="15">
      <c r="B431" s="13"/>
      <c r="C431" s="15" t="s">
        <v>219</v>
      </c>
      <c r="D431" s="15" t="s">
        <v>872</v>
      </c>
      <c r="E431" s="51">
        <f>E432</f>
        <v>15000</v>
      </c>
      <c r="F431" s="14"/>
      <c r="G431" s="51">
        <f>G432</f>
        <v>15000</v>
      </c>
    </row>
    <row r="432" spans="2:7" ht="12.75">
      <c r="B432" s="13"/>
      <c r="C432" s="15" t="s">
        <v>220</v>
      </c>
      <c r="D432" s="15" t="s">
        <v>875</v>
      </c>
      <c r="E432" s="35">
        <f>SUM(E433:E436)</f>
        <v>15000</v>
      </c>
      <c r="F432" s="14"/>
      <c r="G432" s="35">
        <f>SUM(G433:G436)</f>
        <v>15000</v>
      </c>
    </row>
    <row r="433" spans="2:7" ht="12.75">
      <c r="B433" s="13"/>
      <c r="C433" s="47" t="s">
        <v>222</v>
      </c>
      <c r="D433" s="47" t="s">
        <v>876</v>
      </c>
      <c r="E433" s="60">
        <v>1000</v>
      </c>
      <c r="F433" s="14"/>
      <c r="G433" s="60">
        <v>1000</v>
      </c>
    </row>
    <row r="434" spans="2:7" ht="12.75">
      <c r="B434" s="13"/>
      <c r="C434" s="47" t="s">
        <v>221</v>
      </c>
      <c r="D434" s="47" t="s">
        <v>230</v>
      </c>
      <c r="E434" s="14">
        <v>14000</v>
      </c>
      <c r="F434" s="14"/>
      <c r="G434" s="14">
        <v>14000</v>
      </c>
    </row>
    <row r="435" spans="2:7" ht="12.75">
      <c r="B435" s="13"/>
      <c r="C435" s="47"/>
      <c r="D435" s="47"/>
      <c r="E435" s="14"/>
      <c r="F435" s="14"/>
      <c r="G435" s="14"/>
    </row>
    <row r="436" spans="2:7" ht="12.75">
      <c r="B436" s="13"/>
      <c r="C436" s="47"/>
      <c r="D436" s="47"/>
      <c r="E436" s="14"/>
      <c r="F436" s="14"/>
      <c r="G436" s="14"/>
    </row>
    <row r="437" spans="2:7" ht="12.75">
      <c r="B437" s="13"/>
      <c r="C437" s="15"/>
      <c r="D437" s="13"/>
      <c r="E437" s="14"/>
      <c r="F437" s="14"/>
      <c r="G437" s="14"/>
    </row>
    <row r="438" spans="2:7" ht="12.75">
      <c r="B438" s="13"/>
      <c r="C438" s="15"/>
      <c r="D438" s="13"/>
      <c r="E438" s="14"/>
      <c r="F438" s="14"/>
      <c r="G438" s="14"/>
    </row>
    <row r="439" spans="2:7" ht="12.75">
      <c r="B439" s="13"/>
      <c r="C439" s="15"/>
      <c r="D439" s="13"/>
      <c r="E439" s="14"/>
      <c r="F439" s="14"/>
      <c r="G439" s="14"/>
    </row>
    <row r="440" spans="2:7" ht="12.75">
      <c r="B440" s="13"/>
      <c r="C440" s="15"/>
      <c r="D440" s="13"/>
      <c r="E440" s="14"/>
      <c r="F440" s="14"/>
      <c r="G440" s="14"/>
    </row>
    <row r="441" spans="2:7" ht="12.75">
      <c r="B441" s="13"/>
      <c r="C441" s="15"/>
      <c r="D441" s="13"/>
      <c r="E441" s="14"/>
      <c r="F441" s="14"/>
      <c r="G441" s="14"/>
    </row>
    <row r="442" spans="2:7" ht="12.75">
      <c r="B442" s="13"/>
      <c r="C442" s="13"/>
      <c r="D442" s="13"/>
      <c r="E442" s="14"/>
      <c r="F442" s="14"/>
      <c r="G442" s="14"/>
    </row>
    <row r="443" spans="2:7" ht="12.75">
      <c r="B443" s="13"/>
      <c r="C443" s="13"/>
      <c r="D443" s="13"/>
      <c r="E443" s="14"/>
      <c r="F443" s="14"/>
      <c r="G443" s="14"/>
    </row>
    <row r="444" spans="2:7" ht="12.75">
      <c r="B444" s="13"/>
      <c r="C444" s="13"/>
      <c r="D444" s="13"/>
      <c r="E444" s="14"/>
      <c r="F444" s="14"/>
      <c r="G444" s="14"/>
    </row>
    <row r="445" spans="2:7" ht="12.75">
      <c r="B445" s="13"/>
      <c r="C445" s="13"/>
      <c r="D445" s="13"/>
      <c r="E445" s="14"/>
      <c r="F445" s="14"/>
      <c r="G445" s="14"/>
    </row>
    <row r="446" spans="2:7" ht="12.75">
      <c r="B446" s="13"/>
      <c r="C446" s="13"/>
      <c r="D446" s="13"/>
      <c r="E446" s="14"/>
      <c r="F446" s="14"/>
      <c r="G446" s="14"/>
    </row>
    <row r="447" spans="2:7" ht="15">
      <c r="B447" s="13"/>
      <c r="C447" s="15" t="s">
        <v>873</v>
      </c>
      <c r="D447" s="16" t="s">
        <v>874</v>
      </c>
      <c r="E447" s="56">
        <f>E430</f>
        <v>15000</v>
      </c>
      <c r="F447" s="17"/>
      <c r="G447" s="56">
        <f>G430</f>
        <v>15000</v>
      </c>
    </row>
    <row r="448" spans="2:7" ht="12.75">
      <c r="B448" s="14"/>
      <c r="C448" s="15"/>
      <c r="D448" s="18"/>
      <c r="E448" s="4"/>
      <c r="F448" s="4"/>
      <c r="G448" s="5"/>
    </row>
    <row r="449" spans="2:7" ht="12.75">
      <c r="B449" s="14"/>
      <c r="C449" s="15"/>
      <c r="D449" s="18"/>
      <c r="E449" s="19"/>
      <c r="F449" s="19"/>
      <c r="G449" s="20"/>
    </row>
    <row r="450" spans="2:7" ht="12.75">
      <c r="B450" s="14"/>
      <c r="C450" s="15"/>
      <c r="D450" s="18"/>
      <c r="E450" s="19"/>
      <c r="F450" s="19"/>
      <c r="G450" s="20"/>
    </row>
    <row r="451" spans="2:7" ht="12.75">
      <c r="B451" s="35"/>
      <c r="C451" s="15"/>
      <c r="D451" s="18"/>
      <c r="E451" s="19"/>
      <c r="F451" s="19"/>
      <c r="G451" s="20"/>
    </row>
    <row r="452" spans="2:7" ht="12.75">
      <c r="B452" s="13"/>
      <c r="C452" s="13" t="s">
        <v>742</v>
      </c>
      <c r="D452" s="9" t="s">
        <v>539</v>
      </c>
      <c r="E452" s="19"/>
      <c r="F452" s="19"/>
      <c r="G452" s="20"/>
    </row>
    <row r="453" spans="2:7" ht="12.75">
      <c r="B453" s="13"/>
      <c r="C453" s="13" t="s">
        <v>744</v>
      </c>
      <c r="D453" s="9" t="s">
        <v>540</v>
      </c>
      <c r="E453" s="19"/>
      <c r="F453" s="19"/>
      <c r="G453" s="20"/>
    </row>
    <row r="454" spans="2:7" ht="12.75">
      <c r="B454" s="13"/>
      <c r="C454" s="13" t="s">
        <v>746</v>
      </c>
      <c r="D454" s="9" t="s">
        <v>791</v>
      </c>
      <c r="E454" s="22"/>
      <c r="F454" s="22"/>
      <c r="G454" s="23"/>
    </row>
    <row r="455" spans="2:7" ht="12.75">
      <c r="B455" s="13"/>
      <c r="C455" s="13" t="s">
        <v>748</v>
      </c>
      <c r="D455" s="9" t="s">
        <v>925</v>
      </c>
      <c r="E455" s="22"/>
      <c r="F455" s="22"/>
      <c r="G455" s="23"/>
    </row>
    <row r="456" spans="2:7" ht="12.75">
      <c r="B456" s="13"/>
      <c r="C456" s="13" t="s">
        <v>750</v>
      </c>
      <c r="D456" s="9" t="s">
        <v>617</v>
      </c>
      <c r="E456" s="10"/>
      <c r="F456" s="10"/>
      <c r="G456" s="11"/>
    </row>
    <row r="472" spans="3:7" ht="15.75">
      <c r="C472" s="223" t="s">
        <v>779</v>
      </c>
      <c r="D472" s="223"/>
      <c r="E472" s="223"/>
      <c r="F472" s="223"/>
      <c r="G472" s="223"/>
    </row>
    <row r="473" spans="2:7" ht="12.75">
      <c r="B473" s="13"/>
      <c r="C473" s="2" t="s">
        <v>58</v>
      </c>
      <c r="D473" s="3" t="s">
        <v>59</v>
      </c>
      <c r="E473" s="4"/>
      <c r="F473" s="4"/>
      <c r="G473" s="5"/>
    </row>
    <row r="474" spans="2:7" ht="12.75">
      <c r="B474" s="13"/>
      <c r="C474" s="130">
        <v>1025</v>
      </c>
      <c r="D474" s="6" t="s">
        <v>631</v>
      </c>
      <c r="E474" s="7"/>
      <c r="F474" s="7"/>
      <c r="G474" s="8"/>
    </row>
    <row r="475" spans="2:7" ht="12.75">
      <c r="B475" s="13"/>
      <c r="C475" s="2" t="s">
        <v>61</v>
      </c>
      <c r="D475" s="9"/>
      <c r="E475" s="10"/>
      <c r="F475" s="10"/>
      <c r="G475" s="11"/>
    </row>
    <row r="476" spans="2:7" ht="12.75">
      <c r="B476" s="13"/>
      <c r="C476" s="12" t="s">
        <v>62</v>
      </c>
      <c r="D476" s="12" t="s">
        <v>865</v>
      </c>
      <c r="E476" s="12" t="s">
        <v>866</v>
      </c>
      <c r="F476" s="12" t="s">
        <v>867</v>
      </c>
      <c r="G476" s="12" t="s">
        <v>868</v>
      </c>
    </row>
    <row r="477" spans="2:7" ht="12.75">
      <c r="B477" s="13"/>
      <c r="C477" s="15" t="s">
        <v>882</v>
      </c>
      <c r="D477" s="15" t="s">
        <v>869</v>
      </c>
      <c r="E477" s="35">
        <f>E478</f>
        <v>5000</v>
      </c>
      <c r="F477" s="14"/>
      <c r="G477" s="35">
        <f>G478</f>
        <v>5000</v>
      </c>
    </row>
    <row r="478" spans="2:7" ht="12.75">
      <c r="B478" s="13"/>
      <c r="C478" s="15" t="s">
        <v>887</v>
      </c>
      <c r="D478" s="15" t="s">
        <v>872</v>
      </c>
      <c r="E478" s="35">
        <f>E479</f>
        <v>5000</v>
      </c>
      <c r="F478" s="14"/>
      <c r="G478" s="35">
        <f>G479</f>
        <v>5000</v>
      </c>
    </row>
    <row r="479" spans="2:7" ht="12.75">
      <c r="B479" s="13"/>
      <c r="C479" s="15" t="s">
        <v>892</v>
      </c>
      <c r="D479" s="15" t="s">
        <v>875</v>
      </c>
      <c r="E479" s="35">
        <f>E480+E481</f>
        <v>5000</v>
      </c>
      <c r="F479" s="14"/>
      <c r="G479" s="35">
        <f>G480+G481</f>
        <v>5000</v>
      </c>
    </row>
    <row r="480" spans="2:7" ht="12.75">
      <c r="B480" s="13"/>
      <c r="C480" s="47" t="s">
        <v>894</v>
      </c>
      <c r="D480" s="47" t="s">
        <v>876</v>
      </c>
      <c r="E480" s="60">
        <v>3000</v>
      </c>
      <c r="F480" s="14"/>
      <c r="G480" s="60">
        <v>3000</v>
      </c>
    </row>
    <row r="481" spans="2:7" ht="12.75">
      <c r="B481" s="13"/>
      <c r="C481" s="47" t="s">
        <v>898</v>
      </c>
      <c r="D481" s="47" t="s">
        <v>213</v>
      </c>
      <c r="E481" s="14">
        <v>2000</v>
      </c>
      <c r="F481" s="14"/>
      <c r="G481" s="14">
        <v>2000</v>
      </c>
    </row>
    <row r="482" spans="2:7" ht="12.75">
      <c r="B482" s="13"/>
      <c r="C482" s="38"/>
      <c r="D482" s="15"/>
      <c r="E482" s="35"/>
      <c r="F482" s="14"/>
      <c r="G482" s="35"/>
    </row>
    <row r="483" spans="2:7" ht="12.75">
      <c r="B483" s="13"/>
      <c r="C483" s="38"/>
      <c r="D483" s="15"/>
      <c r="E483" s="35"/>
      <c r="F483" s="14"/>
      <c r="G483" s="35"/>
    </row>
    <row r="484" spans="2:7" ht="12.75">
      <c r="B484" s="13"/>
      <c r="C484" s="38"/>
      <c r="D484" s="15"/>
      <c r="E484" s="35"/>
      <c r="F484" s="14"/>
      <c r="G484" s="35"/>
    </row>
    <row r="485" spans="2:7" ht="12.75">
      <c r="B485" s="13"/>
      <c r="C485" s="66"/>
      <c r="D485" s="47"/>
      <c r="E485" s="60"/>
      <c r="F485" s="14"/>
      <c r="G485" s="60"/>
    </row>
    <row r="486" spans="2:7" ht="12.75">
      <c r="B486" s="13"/>
      <c r="C486" s="66"/>
      <c r="D486" s="47"/>
      <c r="E486" s="35"/>
      <c r="F486" s="14"/>
      <c r="G486" s="35"/>
    </row>
    <row r="487" spans="2:7" ht="12.75">
      <c r="B487" s="13"/>
      <c r="C487" s="13"/>
      <c r="D487" s="13"/>
      <c r="E487" s="14"/>
      <c r="F487" s="14"/>
      <c r="G487" s="14"/>
    </row>
    <row r="488" spans="2:7" ht="12.75">
      <c r="B488" s="13"/>
      <c r="C488" s="13"/>
      <c r="D488" s="13"/>
      <c r="E488" s="14"/>
      <c r="F488" s="14"/>
      <c r="G488" s="14"/>
    </row>
    <row r="489" spans="2:7" ht="12.75">
      <c r="B489" s="13"/>
      <c r="C489" s="13"/>
      <c r="D489" s="13"/>
      <c r="E489" s="14"/>
      <c r="F489" s="14"/>
      <c r="G489" s="14"/>
    </row>
    <row r="490" spans="2:7" ht="12.75">
      <c r="B490" s="13"/>
      <c r="C490" s="13"/>
      <c r="D490" s="13"/>
      <c r="E490" s="14"/>
      <c r="F490" s="14"/>
      <c r="G490" s="14"/>
    </row>
    <row r="491" spans="2:7" ht="12.75">
      <c r="B491" s="13"/>
      <c r="C491" s="13"/>
      <c r="D491" s="13"/>
      <c r="E491" s="14"/>
      <c r="F491" s="14"/>
      <c r="G491" s="14"/>
    </row>
    <row r="492" spans="2:7" ht="12.75">
      <c r="B492" s="13"/>
      <c r="C492" s="13"/>
      <c r="D492" s="13"/>
      <c r="E492" s="14"/>
      <c r="F492" s="14"/>
      <c r="G492" s="14"/>
    </row>
    <row r="493" spans="2:7" ht="12.75">
      <c r="B493" s="13"/>
      <c r="C493" s="13"/>
      <c r="D493" s="13"/>
      <c r="E493" s="14"/>
      <c r="F493" s="14"/>
      <c r="G493" s="14"/>
    </row>
    <row r="494" spans="2:7" ht="12.75">
      <c r="B494" s="13"/>
      <c r="C494" s="13"/>
      <c r="D494" s="13"/>
      <c r="E494" s="14"/>
      <c r="F494" s="14"/>
      <c r="G494" s="14"/>
    </row>
    <row r="495" spans="2:7" ht="12.75">
      <c r="B495" s="14"/>
      <c r="C495" s="13"/>
      <c r="D495" s="13"/>
      <c r="E495" s="14"/>
      <c r="F495" s="14"/>
      <c r="G495" s="14"/>
    </row>
    <row r="496" spans="2:7" ht="12.75">
      <c r="B496" s="14"/>
      <c r="C496" s="13"/>
      <c r="D496" s="13"/>
      <c r="E496" s="14"/>
      <c r="F496" s="14"/>
      <c r="G496" s="14"/>
    </row>
    <row r="497" spans="2:7" ht="12.75">
      <c r="B497" s="14"/>
      <c r="C497" s="13"/>
      <c r="D497" s="13"/>
      <c r="E497" s="17"/>
      <c r="F497" s="17"/>
      <c r="G497" s="17"/>
    </row>
    <row r="498" spans="2:7" ht="12.75">
      <c r="B498" s="35"/>
      <c r="C498" s="13"/>
      <c r="D498" s="27" t="s">
        <v>874</v>
      </c>
      <c r="E498" s="48">
        <f>E477+E482</f>
        <v>5000</v>
      </c>
      <c r="F498" s="48"/>
      <c r="G498" s="48">
        <f>G477+G482</f>
        <v>5000</v>
      </c>
    </row>
    <row r="499" spans="2:7" ht="12.75">
      <c r="B499" s="13"/>
      <c r="C499" s="15" t="s">
        <v>873</v>
      </c>
      <c r="D499" s="24"/>
      <c r="E499" s="25"/>
      <c r="F499" s="25"/>
      <c r="G499" s="26"/>
    </row>
    <row r="500" spans="2:7" ht="12.75">
      <c r="B500" s="13"/>
      <c r="C500" s="15"/>
      <c r="D500" s="18"/>
      <c r="E500" s="4"/>
      <c r="F500" s="4"/>
      <c r="G500" s="5"/>
    </row>
    <row r="501" spans="2:7" ht="12.75">
      <c r="B501" s="13"/>
      <c r="C501" s="15"/>
      <c r="D501" s="21"/>
      <c r="E501" s="22"/>
      <c r="F501" s="22"/>
      <c r="G501" s="23"/>
    </row>
    <row r="502" spans="2:7" ht="12.75">
      <c r="B502" s="13"/>
      <c r="C502" s="15"/>
      <c r="D502" s="21"/>
      <c r="E502" s="22"/>
      <c r="F502" s="22"/>
      <c r="G502" s="23"/>
    </row>
    <row r="503" spans="2:7" ht="12.75">
      <c r="B503" s="13"/>
      <c r="C503" s="15"/>
      <c r="D503" s="21"/>
      <c r="E503" s="22"/>
      <c r="F503" s="22"/>
      <c r="G503" s="23"/>
    </row>
    <row r="504" spans="2:7" ht="12.75">
      <c r="B504" s="13"/>
      <c r="C504" s="13" t="s">
        <v>742</v>
      </c>
      <c r="D504" s="9" t="s">
        <v>539</v>
      </c>
      <c r="E504" s="10"/>
      <c r="F504" s="10"/>
      <c r="G504" s="11"/>
    </row>
    <row r="505" spans="2:7" ht="12.75">
      <c r="B505" s="13"/>
      <c r="C505" s="13" t="s">
        <v>744</v>
      </c>
      <c r="D505" s="9" t="s">
        <v>540</v>
      </c>
      <c r="E505" s="10"/>
      <c r="F505" s="10"/>
      <c r="G505" s="11"/>
    </row>
    <row r="506" spans="2:7" ht="12.75">
      <c r="B506" s="13"/>
      <c r="C506" s="13" t="s">
        <v>746</v>
      </c>
      <c r="D506" s="9" t="s">
        <v>791</v>
      </c>
      <c r="E506" s="10"/>
      <c r="F506" s="10"/>
      <c r="G506" s="11"/>
    </row>
    <row r="507" spans="2:7" ht="12.75">
      <c r="B507" s="13"/>
      <c r="C507" s="13" t="s">
        <v>748</v>
      </c>
      <c r="D507" s="9" t="s">
        <v>925</v>
      </c>
      <c r="E507" s="10"/>
      <c r="F507" s="10"/>
      <c r="G507" s="11"/>
    </row>
    <row r="508" spans="2:7" ht="12.75">
      <c r="B508" s="13"/>
      <c r="C508" s="13" t="s">
        <v>750</v>
      </c>
      <c r="D508" s="9" t="s">
        <v>632</v>
      </c>
      <c r="E508" s="10"/>
      <c r="F508" s="10"/>
      <c r="G508" s="11"/>
    </row>
    <row r="522" spans="3:7" ht="15.75">
      <c r="C522" s="223" t="s">
        <v>779</v>
      </c>
      <c r="D522" s="223"/>
      <c r="E522" s="223"/>
      <c r="F522" s="223"/>
      <c r="G522" s="223"/>
    </row>
    <row r="523" spans="2:7" ht="12.75">
      <c r="B523" s="13"/>
      <c r="C523" s="2" t="s">
        <v>58</v>
      </c>
      <c r="D523" s="3" t="s">
        <v>59</v>
      </c>
      <c r="E523" s="4"/>
      <c r="F523" s="4"/>
      <c r="G523" s="5"/>
    </row>
    <row r="524" spans="2:7" ht="12.75">
      <c r="B524" s="13"/>
      <c r="C524" s="130">
        <v>2072</v>
      </c>
      <c r="D524" s="6" t="s">
        <v>633</v>
      </c>
      <c r="E524" s="7"/>
      <c r="F524" s="7"/>
      <c r="G524" s="8"/>
    </row>
    <row r="525" spans="2:7" ht="12.75">
      <c r="B525" s="13"/>
      <c r="C525" s="2" t="s">
        <v>61</v>
      </c>
      <c r="D525" s="9"/>
      <c r="E525" s="10"/>
      <c r="F525" s="10"/>
      <c r="G525" s="11"/>
    </row>
    <row r="526" spans="2:7" ht="12.75">
      <c r="B526" s="13"/>
      <c r="C526" s="12" t="s">
        <v>62</v>
      </c>
      <c r="D526" s="12" t="s">
        <v>865</v>
      </c>
      <c r="E526" s="12" t="s">
        <v>866</v>
      </c>
      <c r="F526" s="12" t="s">
        <v>867</v>
      </c>
      <c r="G526" s="12" t="s">
        <v>868</v>
      </c>
    </row>
    <row r="527" spans="2:7" ht="12.75">
      <c r="B527" s="13"/>
      <c r="C527" s="15" t="s">
        <v>882</v>
      </c>
      <c r="D527" s="15" t="s">
        <v>869</v>
      </c>
      <c r="E527" s="35">
        <f>E528</f>
        <v>4000</v>
      </c>
      <c r="F527" s="14"/>
      <c r="G527" s="35">
        <f>G528</f>
        <v>4000</v>
      </c>
    </row>
    <row r="528" spans="2:7" ht="12.75">
      <c r="B528" s="13"/>
      <c r="C528" s="15" t="s">
        <v>887</v>
      </c>
      <c r="D528" s="15" t="s">
        <v>872</v>
      </c>
      <c r="E528" s="35">
        <f>E529</f>
        <v>4000</v>
      </c>
      <c r="F528" s="14"/>
      <c r="G528" s="35">
        <f>G529</f>
        <v>4000</v>
      </c>
    </row>
    <row r="529" spans="2:7" ht="12.75">
      <c r="B529" s="13"/>
      <c r="C529" s="15" t="s">
        <v>892</v>
      </c>
      <c r="D529" s="15" t="s">
        <v>875</v>
      </c>
      <c r="E529" s="35">
        <f>E530+E531</f>
        <v>4000</v>
      </c>
      <c r="F529" s="14"/>
      <c r="G529" s="35">
        <f>G530+G531</f>
        <v>4000</v>
      </c>
    </row>
    <row r="530" spans="2:7" ht="12.75">
      <c r="B530" s="13"/>
      <c r="C530" s="47" t="s">
        <v>894</v>
      </c>
      <c r="D530" s="47" t="s">
        <v>876</v>
      </c>
      <c r="E530" s="60">
        <v>3000</v>
      </c>
      <c r="F530" s="14"/>
      <c r="G530" s="60">
        <v>3000</v>
      </c>
    </row>
    <row r="531" spans="2:7" ht="12.75">
      <c r="B531" s="13"/>
      <c r="C531" s="47" t="s">
        <v>898</v>
      </c>
      <c r="D531" s="47" t="s">
        <v>213</v>
      </c>
      <c r="E531" s="14">
        <v>1000</v>
      </c>
      <c r="F531" s="14"/>
      <c r="G531" s="14">
        <v>1000</v>
      </c>
    </row>
    <row r="532" spans="2:7" ht="12.75">
      <c r="B532" s="13"/>
      <c r="C532" s="38"/>
      <c r="D532" s="15"/>
      <c r="E532" s="35"/>
      <c r="F532" s="14"/>
      <c r="G532" s="35"/>
    </row>
    <row r="533" spans="2:7" ht="12.75">
      <c r="B533" s="13"/>
      <c r="C533" s="38"/>
      <c r="D533" s="15"/>
      <c r="E533" s="35"/>
      <c r="F533" s="14"/>
      <c r="G533" s="35"/>
    </row>
    <row r="534" spans="2:7" ht="12.75">
      <c r="B534" s="13"/>
      <c r="C534" s="38"/>
      <c r="D534" s="15"/>
      <c r="E534" s="35"/>
      <c r="F534" s="14"/>
      <c r="G534" s="35"/>
    </row>
    <row r="535" spans="2:7" ht="12.75">
      <c r="B535" s="13"/>
      <c r="C535" s="66"/>
      <c r="D535" s="47"/>
      <c r="E535" s="60"/>
      <c r="F535" s="14"/>
      <c r="G535" s="60"/>
    </row>
    <row r="536" spans="2:7" ht="12.75">
      <c r="B536" s="13"/>
      <c r="C536" s="66"/>
      <c r="D536" s="47"/>
      <c r="E536" s="35"/>
      <c r="F536" s="14"/>
      <c r="G536" s="35"/>
    </row>
    <row r="537" spans="2:7" ht="12.75">
      <c r="B537" s="13"/>
      <c r="C537" s="13"/>
      <c r="D537" s="13"/>
      <c r="E537" s="14"/>
      <c r="F537" s="14"/>
      <c r="G537" s="14"/>
    </row>
    <row r="538" spans="2:7" ht="12.75">
      <c r="B538" s="13"/>
      <c r="C538" s="13"/>
      <c r="D538" s="13"/>
      <c r="E538" s="14"/>
      <c r="F538" s="14"/>
      <c r="G538" s="14"/>
    </row>
    <row r="539" spans="2:7" ht="12.75">
      <c r="B539" s="13"/>
      <c r="C539" s="13"/>
      <c r="D539" s="13"/>
      <c r="E539" s="14"/>
      <c r="F539" s="14"/>
      <c r="G539" s="14"/>
    </row>
    <row r="540" spans="2:7" ht="12.75">
      <c r="B540" s="13"/>
      <c r="C540" s="13"/>
      <c r="D540" s="13"/>
      <c r="E540" s="14"/>
      <c r="F540" s="14"/>
      <c r="G540" s="14"/>
    </row>
    <row r="541" spans="2:7" ht="12.75">
      <c r="B541" s="13"/>
      <c r="C541" s="13"/>
      <c r="D541" s="13"/>
      <c r="E541" s="14"/>
      <c r="F541" s="14"/>
      <c r="G541" s="14"/>
    </row>
    <row r="542" spans="2:7" ht="12.75">
      <c r="B542" s="13"/>
      <c r="C542" s="13"/>
      <c r="D542" s="13"/>
      <c r="E542" s="14"/>
      <c r="F542" s="14"/>
      <c r="G542" s="14"/>
    </row>
    <row r="543" spans="2:7" ht="12.75">
      <c r="B543" s="13"/>
      <c r="C543" s="13"/>
      <c r="D543" s="13"/>
      <c r="E543" s="14"/>
      <c r="F543" s="14"/>
      <c r="G543" s="14"/>
    </row>
    <row r="544" spans="2:7" ht="12.75">
      <c r="B544" s="13"/>
      <c r="C544" s="13"/>
      <c r="D544" s="13"/>
      <c r="E544" s="14"/>
      <c r="F544" s="14"/>
      <c r="G544" s="14"/>
    </row>
    <row r="545" spans="2:7" ht="12.75">
      <c r="B545" s="14"/>
      <c r="C545" s="13"/>
      <c r="D545" s="13"/>
      <c r="E545" s="14"/>
      <c r="F545" s="14"/>
      <c r="G545" s="14"/>
    </row>
    <row r="546" spans="2:7" ht="12.75">
      <c r="B546" s="14"/>
      <c r="C546" s="13"/>
      <c r="D546" s="13"/>
      <c r="E546" s="14"/>
      <c r="F546" s="14"/>
      <c r="G546" s="14"/>
    </row>
    <row r="547" spans="2:7" ht="12.75">
      <c r="B547" s="14"/>
      <c r="C547" s="13"/>
      <c r="D547" s="13"/>
      <c r="E547" s="17"/>
      <c r="F547" s="17"/>
      <c r="G547" s="17"/>
    </row>
    <row r="548" spans="2:7" ht="12.75">
      <c r="B548" s="35"/>
      <c r="C548" s="13"/>
      <c r="D548" s="27" t="s">
        <v>874</v>
      </c>
      <c r="E548" s="48">
        <f>E527+E532</f>
        <v>4000</v>
      </c>
      <c r="F548" s="48"/>
      <c r="G548" s="48">
        <f>G527+G532</f>
        <v>4000</v>
      </c>
    </row>
    <row r="549" spans="2:7" ht="12.75">
      <c r="B549" s="13"/>
      <c r="C549" s="15" t="s">
        <v>873</v>
      </c>
      <c r="D549" s="24"/>
      <c r="E549" s="25"/>
      <c r="F549" s="25"/>
      <c r="G549" s="26"/>
    </row>
    <row r="550" spans="2:7" ht="12.75">
      <c r="B550" s="13"/>
      <c r="C550" s="15"/>
      <c r="D550" s="18"/>
      <c r="E550" s="4"/>
      <c r="F550" s="4"/>
      <c r="G550" s="5"/>
    </row>
    <row r="551" spans="2:7" ht="12.75">
      <c r="B551" s="13"/>
      <c r="C551" s="15"/>
      <c r="D551" s="21"/>
      <c r="E551" s="22"/>
      <c r="F551" s="22"/>
      <c r="G551" s="23"/>
    </row>
    <row r="552" spans="2:7" ht="12.75">
      <c r="B552" s="13"/>
      <c r="C552" s="15"/>
      <c r="D552" s="21"/>
      <c r="E552" s="22"/>
      <c r="F552" s="22"/>
      <c r="G552" s="23"/>
    </row>
    <row r="553" spans="2:7" ht="12.75">
      <c r="B553" s="13"/>
      <c r="C553" s="15"/>
      <c r="D553" s="21"/>
      <c r="E553" s="22"/>
      <c r="F553" s="22"/>
      <c r="G553" s="23"/>
    </row>
    <row r="554" spans="2:7" ht="12.75">
      <c r="B554" s="13"/>
      <c r="C554" s="13" t="s">
        <v>742</v>
      </c>
      <c r="D554" s="9" t="s">
        <v>539</v>
      </c>
      <c r="E554" s="10"/>
      <c r="F554" s="10"/>
      <c r="G554" s="11"/>
    </row>
    <row r="555" spans="2:7" ht="12.75">
      <c r="B555" s="13"/>
      <c r="C555" s="13" t="s">
        <v>744</v>
      </c>
      <c r="D555" s="9" t="s">
        <v>540</v>
      </c>
      <c r="E555" s="10"/>
      <c r="F555" s="10"/>
      <c r="G555" s="11"/>
    </row>
    <row r="556" spans="2:7" ht="12.75">
      <c r="B556" s="13"/>
      <c r="C556" s="13" t="s">
        <v>746</v>
      </c>
      <c r="D556" s="9" t="s">
        <v>791</v>
      </c>
      <c r="E556" s="10"/>
      <c r="F556" s="10"/>
      <c r="G556" s="11"/>
    </row>
    <row r="557" spans="2:7" ht="12.75">
      <c r="B557" s="13"/>
      <c r="C557" s="13" t="s">
        <v>748</v>
      </c>
      <c r="D557" s="9" t="s">
        <v>925</v>
      </c>
      <c r="E557" s="10"/>
      <c r="F557" s="10"/>
      <c r="G557" s="11"/>
    </row>
    <row r="558" spans="2:7" ht="12.75">
      <c r="B558" s="13"/>
      <c r="C558" s="13" t="s">
        <v>750</v>
      </c>
      <c r="D558" s="9" t="s">
        <v>129</v>
      </c>
      <c r="E558" s="10"/>
      <c r="F558" s="10"/>
      <c r="G558" s="11"/>
    </row>
    <row r="571" spans="3:7" ht="15.75">
      <c r="C571" s="222" t="s">
        <v>56</v>
      </c>
      <c r="D571" s="222"/>
      <c r="E571" s="222"/>
      <c r="F571" s="222"/>
      <c r="G571" s="222"/>
    </row>
    <row r="572" spans="3:7" ht="15.75">
      <c r="C572" s="1"/>
      <c r="D572" s="1"/>
      <c r="E572" s="1"/>
      <c r="F572" s="223" t="s">
        <v>57</v>
      </c>
      <c r="G572" s="223"/>
    </row>
    <row r="573" spans="2:7" ht="12.75">
      <c r="B573" s="13"/>
      <c r="C573" s="2" t="s">
        <v>58</v>
      </c>
      <c r="D573" s="3" t="s">
        <v>59</v>
      </c>
      <c r="E573" s="4"/>
      <c r="F573" s="4"/>
      <c r="G573" s="5"/>
    </row>
    <row r="574" spans="2:7" ht="12.75">
      <c r="B574" s="13"/>
      <c r="C574" s="130">
        <v>2033</v>
      </c>
      <c r="D574" s="6" t="s">
        <v>634</v>
      </c>
      <c r="E574" s="7"/>
      <c r="F574" s="7"/>
      <c r="G574" s="8"/>
    </row>
    <row r="575" spans="2:7" ht="12.75">
      <c r="B575" s="13"/>
      <c r="C575" s="2" t="s">
        <v>61</v>
      </c>
      <c r="D575" s="9"/>
      <c r="E575" s="10"/>
      <c r="F575" s="10"/>
      <c r="G575" s="11"/>
    </row>
    <row r="576" spans="2:7" ht="12.75">
      <c r="B576" s="13"/>
      <c r="C576" s="12" t="s">
        <v>62</v>
      </c>
      <c r="D576" s="12" t="s">
        <v>865</v>
      </c>
      <c r="E576" s="12" t="s">
        <v>866</v>
      </c>
      <c r="F576" s="12" t="s">
        <v>867</v>
      </c>
      <c r="G576" s="12" t="s">
        <v>868</v>
      </c>
    </row>
    <row r="577" spans="2:7" ht="15.75">
      <c r="B577" s="13"/>
      <c r="C577" s="15" t="s">
        <v>229</v>
      </c>
      <c r="D577" s="15" t="s">
        <v>869</v>
      </c>
      <c r="E577" s="50">
        <f>E578</f>
        <v>51000</v>
      </c>
      <c r="F577" s="14"/>
      <c r="G577" s="50">
        <f>G578</f>
        <v>51000</v>
      </c>
    </row>
    <row r="578" spans="2:7" ht="15">
      <c r="B578" s="13"/>
      <c r="C578" s="15" t="s">
        <v>219</v>
      </c>
      <c r="D578" s="15" t="s">
        <v>872</v>
      </c>
      <c r="E578" s="51">
        <f>E579</f>
        <v>51000</v>
      </c>
      <c r="F578" s="14"/>
      <c r="G578" s="51">
        <f>G579</f>
        <v>51000</v>
      </c>
    </row>
    <row r="579" spans="2:7" ht="12.75">
      <c r="B579" s="13"/>
      <c r="C579" s="15" t="s">
        <v>220</v>
      </c>
      <c r="D579" s="15" t="s">
        <v>875</v>
      </c>
      <c r="E579" s="35">
        <f>SUM(E580:E583)</f>
        <v>51000</v>
      </c>
      <c r="F579" s="14"/>
      <c r="G579" s="35">
        <f>SUM(G580:G583)</f>
        <v>51000</v>
      </c>
    </row>
    <row r="580" spans="2:7" ht="12.75">
      <c r="B580" s="13"/>
      <c r="C580" s="66" t="s">
        <v>897</v>
      </c>
      <c r="D580" s="47" t="s">
        <v>763</v>
      </c>
      <c r="E580" s="14">
        <v>23500</v>
      </c>
      <c r="F580" s="14"/>
      <c r="G580" s="14">
        <v>23500</v>
      </c>
    </row>
    <row r="581" spans="2:7" ht="12.75">
      <c r="B581" s="13"/>
      <c r="C581" s="47" t="s">
        <v>221</v>
      </c>
      <c r="D581" s="47" t="s">
        <v>230</v>
      </c>
      <c r="E581" s="14">
        <v>27500</v>
      </c>
      <c r="F581" s="14"/>
      <c r="G581" s="14">
        <v>27500</v>
      </c>
    </row>
    <row r="582" spans="2:7" ht="12.75">
      <c r="B582" s="13"/>
      <c r="C582" s="47"/>
      <c r="D582" s="47"/>
      <c r="E582" s="14"/>
      <c r="F582" s="14"/>
      <c r="G582" s="14"/>
    </row>
    <row r="583" spans="2:7" ht="12.75">
      <c r="B583" s="13"/>
      <c r="C583" s="47"/>
      <c r="D583" s="47"/>
      <c r="E583" s="14"/>
      <c r="F583" s="14"/>
      <c r="G583" s="14"/>
    </row>
    <row r="584" spans="2:7" ht="12.75">
      <c r="B584" s="13"/>
      <c r="C584" s="66"/>
      <c r="D584" s="47"/>
      <c r="E584" s="14"/>
      <c r="F584" s="14"/>
      <c r="G584" s="14"/>
    </row>
    <row r="585" spans="2:7" ht="12.75">
      <c r="B585" s="13"/>
      <c r="C585" s="15"/>
      <c r="D585" s="13"/>
      <c r="E585" s="14"/>
      <c r="F585" s="14"/>
      <c r="G585" s="14"/>
    </row>
    <row r="586" spans="2:7" ht="12.75">
      <c r="B586" s="13"/>
      <c r="C586" s="15"/>
      <c r="D586" s="13"/>
      <c r="E586" s="14"/>
      <c r="F586" s="14"/>
      <c r="G586" s="14"/>
    </row>
    <row r="587" spans="2:7" ht="12.75">
      <c r="B587" s="13"/>
      <c r="C587" s="15"/>
      <c r="D587" s="13"/>
      <c r="E587" s="14"/>
      <c r="F587" s="14"/>
      <c r="G587" s="14"/>
    </row>
    <row r="588" spans="2:7" ht="12.75">
      <c r="B588" s="13"/>
      <c r="C588" s="15"/>
      <c r="D588" s="13"/>
      <c r="E588" s="14"/>
      <c r="F588" s="14"/>
      <c r="G588" s="14"/>
    </row>
    <row r="589" spans="2:7" ht="12.75">
      <c r="B589" s="13"/>
      <c r="C589" s="13"/>
      <c r="D589" s="13"/>
      <c r="E589" s="14"/>
      <c r="F589" s="14"/>
      <c r="G589" s="14"/>
    </row>
    <row r="590" spans="2:7" ht="12.75">
      <c r="B590" s="13"/>
      <c r="C590" s="13"/>
      <c r="D590" s="13"/>
      <c r="E590" s="14"/>
      <c r="F590" s="14"/>
      <c r="G590" s="14"/>
    </row>
    <row r="591" spans="2:7" ht="12.75">
      <c r="B591" s="13"/>
      <c r="C591" s="13"/>
      <c r="D591" s="13"/>
      <c r="E591" s="14"/>
      <c r="F591" s="14"/>
      <c r="G591" s="14"/>
    </row>
    <row r="592" spans="2:7" ht="12.75">
      <c r="B592" s="13"/>
      <c r="C592" s="13"/>
      <c r="D592" s="13"/>
      <c r="E592" s="14"/>
      <c r="F592" s="14"/>
      <c r="G592" s="14"/>
    </row>
    <row r="593" spans="2:7" ht="12.75">
      <c r="B593" s="13"/>
      <c r="C593" s="13"/>
      <c r="D593" s="13"/>
      <c r="E593" s="14"/>
      <c r="F593" s="14"/>
      <c r="G593" s="14"/>
    </row>
    <row r="594" spans="2:7" ht="15">
      <c r="B594" s="13"/>
      <c r="C594" s="15" t="s">
        <v>873</v>
      </c>
      <c r="D594" s="16" t="s">
        <v>874</v>
      </c>
      <c r="E594" s="56">
        <f>E577</f>
        <v>51000</v>
      </c>
      <c r="F594" s="17"/>
      <c r="G594" s="56">
        <f>G577</f>
        <v>51000</v>
      </c>
    </row>
    <row r="595" spans="2:7" ht="12.75">
      <c r="B595" s="14"/>
      <c r="C595" s="15"/>
      <c r="D595" s="18"/>
      <c r="E595" s="4"/>
      <c r="F595" s="4"/>
      <c r="G595" s="5"/>
    </row>
    <row r="596" spans="2:7" ht="12.75">
      <c r="B596" s="14"/>
      <c r="C596" s="15"/>
      <c r="D596" s="18"/>
      <c r="E596" s="19"/>
      <c r="F596" s="19"/>
      <c r="G596" s="20"/>
    </row>
    <row r="597" spans="2:7" ht="12.75">
      <c r="B597" s="14"/>
      <c r="C597" s="15"/>
      <c r="D597" s="18"/>
      <c r="E597" s="19"/>
      <c r="F597" s="19"/>
      <c r="G597" s="20"/>
    </row>
    <row r="598" spans="2:7" ht="12.75">
      <c r="B598" s="35"/>
      <c r="C598" s="15"/>
      <c r="D598" s="18"/>
      <c r="E598" s="19"/>
      <c r="F598" s="19"/>
      <c r="G598" s="20"/>
    </row>
    <row r="599" spans="2:7" ht="12.75">
      <c r="B599" s="13"/>
      <c r="C599" s="13" t="s">
        <v>742</v>
      </c>
      <c r="D599" s="9" t="s">
        <v>539</v>
      </c>
      <c r="E599" s="19"/>
      <c r="F599" s="19"/>
      <c r="G599" s="20"/>
    </row>
    <row r="600" spans="2:7" ht="12.75">
      <c r="B600" s="13"/>
      <c r="C600" s="13" t="s">
        <v>744</v>
      </c>
      <c r="D600" s="9" t="s">
        <v>540</v>
      </c>
      <c r="E600" s="19"/>
      <c r="F600" s="19"/>
      <c r="G600" s="20"/>
    </row>
    <row r="601" spans="2:7" ht="12.75">
      <c r="B601" s="13"/>
      <c r="C601" s="13" t="s">
        <v>746</v>
      </c>
      <c r="D601" s="9" t="s">
        <v>924</v>
      </c>
      <c r="E601" s="22"/>
      <c r="F601" s="22"/>
      <c r="G601" s="23"/>
    </row>
    <row r="602" spans="2:7" ht="12.75">
      <c r="B602" s="13"/>
      <c r="C602" s="13" t="s">
        <v>748</v>
      </c>
      <c r="D602" s="9" t="s">
        <v>925</v>
      </c>
      <c r="E602" s="22"/>
      <c r="F602" s="22"/>
      <c r="G602" s="23"/>
    </row>
    <row r="603" spans="2:7" ht="12.75">
      <c r="B603" s="13"/>
      <c r="C603" s="13" t="s">
        <v>750</v>
      </c>
      <c r="D603" s="9" t="s">
        <v>362</v>
      </c>
      <c r="E603" s="10"/>
      <c r="F603" s="10"/>
      <c r="G603" s="11"/>
    </row>
  </sheetData>
  <sheetProtection/>
  <mergeCells count="21">
    <mergeCell ref="C287:G287"/>
    <mergeCell ref="C103:G103"/>
    <mergeCell ref="F104:G104"/>
    <mergeCell ref="C335:G335"/>
    <mergeCell ref="F239:G239"/>
    <mergeCell ref="C1:G1"/>
    <mergeCell ref="F2:G2"/>
    <mergeCell ref="C52:G52"/>
    <mergeCell ref="C238:G238"/>
    <mergeCell ref="F194:G194"/>
    <mergeCell ref="C148:G148"/>
    <mergeCell ref="F149:G149"/>
    <mergeCell ref="C193:G193"/>
    <mergeCell ref="C472:G472"/>
    <mergeCell ref="C522:G522"/>
    <mergeCell ref="C571:G571"/>
    <mergeCell ref="F572:G572"/>
    <mergeCell ref="C384:G384"/>
    <mergeCell ref="F385:G385"/>
    <mergeCell ref="C424:G424"/>
    <mergeCell ref="F425:G425"/>
  </mergeCells>
  <printOptions horizontalCentered="1" verticalCentered="1"/>
  <pageMargins left="0.3937007874015748" right="0.5905511811023623" top="0.5118110236220472" bottom="0.5905511811023623" header="0.35433070866141736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26"/>
  <sheetViews>
    <sheetView showGridLines="0" zoomScale="75" zoomScaleNormal="75" zoomScalePageLayoutView="0" workbookViewId="0" topLeftCell="C19">
      <selection activeCell="F45" sqref="F45"/>
    </sheetView>
  </sheetViews>
  <sheetFormatPr defaultColWidth="9.140625" defaultRowHeight="12.75"/>
  <cols>
    <col min="1" max="1" width="1.28515625" style="0" customWidth="1"/>
    <col min="2" max="2" width="16.00390625" style="0" customWidth="1"/>
    <col min="3" max="3" width="23.00390625" style="0" customWidth="1"/>
    <col min="4" max="4" width="57.57421875" style="0" customWidth="1"/>
    <col min="5" max="5" width="17.57421875" style="0" customWidth="1"/>
    <col min="6" max="6" width="17.421875" style="0" customWidth="1"/>
    <col min="7" max="7" width="18.7109375" style="0" customWidth="1"/>
  </cols>
  <sheetData>
    <row r="1" spans="4:7" s="28" customFormat="1" ht="12.75">
      <c r="D1" s="31"/>
      <c r="E1" s="31"/>
      <c r="F1" s="31"/>
      <c r="G1" s="31"/>
    </row>
    <row r="2" s="28" customFormat="1" ht="12.75"/>
    <row r="3" s="28" customFormat="1" ht="12.75"/>
    <row r="4" spans="3:7" ht="15.75">
      <c r="C4" s="222" t="s">
        <v>56</v>
      </c>
      <c r="D4" s="222"/>
      <c r="E4" s="222"/>
      <c r="F4" s="222"/>
      <c r="G4" s="222"/>
    </row>
    <row r="5" spans="3:7" ht="15.75">
      <c r="C5" s="1"/>
      <c r="D5" s="1"/>
      <c r="E5" s="1"/>
      <c r="F5" s="223" t="s">
        <v>57</v>
      </c>
      <c r="G5" s="223"/>
    </row>
    <row r="6" spans="2:7" ht="12.75">
      <c r="B6" s="13"/>
      <c r="C6" s="2" t="s">
        <v>58</v>
      </c>
      <c r="D6" s="3" t="s">
        <v>59</v>
      </c>
      <c r="E6" s="4"/>
      <c r="F6" s="4"/>
      <c r="G6" s="5"/>
    </row>
    <row r="7" spans="2:7" ht="12.75">
      <c r="B7" s="13"/>
      <c r="C7" s="130">
        <v>2017</v>
      </c>
      <c r="D7" s="6" t="s">
        <v>795</v>
      </c>
      <c r="E7" s="7"/>
      <c r="F7" s="7"/>
      <c r="G7" s="8"/>
    </row>
    <row r="8" spans="2:7" ht="12.75">
      <c r="B8" s="13"/>
      <c r="C8" s="2" t="s">
        <v>61</v>
      </c>
      <c r="D8" s="9"/>
      <c r="E8" s="10"/>
      <c r="F8" s="10"/>
      <c r="G8" s="11"/>
    </row>
    <row r="9" spans="2:7" ht="12.75">
      <c r="B9" s="13"/>
      <c r="C9" s="12" t="s">
        <v>62</v>
      </c>
      <c r="D9" s="12" t="s">
        <v>865</v>
      </c>
      <c r="E9" s="12" t="s">
        <v>866</v>
      </c>
      <c r="F9" s="12" t="s">
        <v>867</v>
      </c>
      <c r="G9" s="12" t="s">
        <v>868</v>
      </c>
    </row>
    <row r="10" spans="2:7" ht="18">
      <c r="B10" s="13"/>
      <c r="C10" s="15" t="s">
        <v>229</v>
      </c>
      <c r="D10" s="15" t="s">
        <v>869</v>
      </c>
      <c r="E10" s="52">
        <f>E11</f>
        <v>7000</v>
      </c>
      <c r="F10" s="14"/>
      <c r="G10" s="52">
        <f>G11</f>
        <v>7000</v>
      </c>
    </row>
    <row r="11" spans="2:7" ht="15.75">
      <c r="B11" s="13"/>
      <c r="C11" s="15" t="s">
        <v>219</v>
      </c>
      <c r="D11" s="15" t="s">
        <v>872</v>
      </c>
      <c r="E11" s="50">
        <f>E12</f>
        <v>7000</v>
      </c>
      <c r="F11" s="14"/>
      <c r="G11" s="50">
        <f>G12</f>
        <v>7000</v>
      </c>
    </row>
    <row r="12" spans="2:7" ht="15.75">
      <c r="B12" s="13"/>
      <c r="C12" s="15" t="s">
        <v>220</v>
      </c>
      <c r="D12" s="15" t="s">
        <v>871</v>
      </c>
      <c r="E12" s="50">
        <f>SUM(E13:E17)</f>
        <v>7000</v>
      </c>
      <c r="F12" s="14"/>
      <c r="G12" s="50">
        <f>SUM(G13:G17)</f>
        <v>7000</v>
      </c>
    </row>
    <row r="13" spans="2:7" ht="12.75" customHeight="1">
      <c r="B13" s="13"/>
      <c r="C13" s="47" t="s">
        <v>894</v>
      </c>
      <c r="D13" s="47" t="s">
        <v>876</v>
      </c>
      <c r="E13" s="60">
        <v>500</v>
      </c>
      <c r="F13" s="14"/>
      <c r="G13" s="60">
        <v>500</v>
      </c>
    </row>
    <row r="14" spans="2:7" ht="12.75">
      <c r="B14" s="13"/>
      <c r="C14" s="66" t="s">
        <v>895</v>
      </c>
      <c r="D14" s="47" t="s">
        <v>896</v>
      </c>
      <c r="E14" s="60">
        <v>2000</v>
      </c>
      <c r="F14" s="14"/>
      <c r="G14" s="60">
        <v>2000</v>
      </c>
    </row>
    <row r="15" spans="2:7" ht="12.75">
      <c r="B15" s="13" t="s">
        <v>717</v>
      </c>
      <c r="C15" s="66" t="s">
        <v>227</v>
      </c>
      <c r="D15" s="47" t="s">
        <v>718</v>
      </c>
      <c r="E15" s="60">
        <v>2400</v>
      </c>
      <c r="F15" s="14"/>
      <c r="G15" s="60">
        <v>2400</v>
      </c>
    </row>
    <row r="16" spans="2:7" ht="12.75">
      <c r="B16" s="13"/>
      <c r="C16" s="66" t="s">
        <v>898</v>
      </c>
      <c r="D16" s="47" t="s">
        <v>899</v>
      </c>
      <c r="E16" s="60">
        <v>1600</v>
      </c>
      <c r="F16" s="14"/>
      <c r="G16" s="60">
        <v>1600</v>
      </c>
    </row>
    <row r="17" spans="2:7" ht="12.75">
      <c r="B17" s="13"/>
      <c r="C17" s="66" t="s">
        <v>45</v>
      </c>
      <c r="D17" s="47" t="s">
        <v>905</v>
      </c>
      <c r="E17" s="14">
        <v>500</v>
      </c>
      <c r="F17" s="14"/>
      <c r="G17" s="14">
        <v>500</v>
      </c>
    </row>
    <row r="18" spans="2:7" ht="12.75">
      <c r="B18" s="13"/>
      <c r="C18" s="66"/>
      <c r="D18" s="47"/>
      <c r="E18" s="14"/>
      <c r="F18" s="14"/>
      <c r="G18" s="14"/>
    </row>
    <row r="19" spans="2:7" ht="12.75">
      <c r="B19" s="13"/>
      <c r="C19" s="66"/>
      <c r="D19" s="47"/>
      <c r="E19" s="14"/>
      <c r="F19" s="14"/>
      <c r="G19" s="14"/>
    </row>
    <row r="20" spans="2:7" ht="12.75">
      <c r="B20" s="13"/>
      <c r="C20" s="66"/>
      <c r="D20" s="47"/>
      <c r="E20" s="14"/>
      <c r="F20" s="14"/>
      <c r="G20" s="14"/>
    </row>
    <row r="21" spans="2:7" ht="12.75">
      <c r="B21" s="13"/>
      <c r="C21" s="66"/>
      <c r="D21" s="47"/>
      <c r="E21" s="14"/>
      <c r="F21" s="14"/>
      <c r="G21" s="14"/>
    </row>
    <row r="22" spans="2:7" ht="12.75">
      <c r="B22" s="13"/>
      <c r="C22" s="66"/>
      <c r="D22" s="47"/>
      <c r="E22" s="14"/>
      <c r="F22" s="14"/>
      <c r="G22" s="14"/>
    </row>
    <row r="23" spans="2:7" ht="12.75">
      <c r="B23" s="13"/>
      <c r="C23" s="66"/>
      <c r="D23" s="47"/>
      <c r="E23" s="14"/>
      <c r="F23" s="14"/>
      <c r="G23" s="14"/>
    </row>
    <row r="24" spans="2:7" ht="12.75">
      <c r="B24" s="13"/>
      <c r="C24" s="13"/>
      <c r="D24" s="13"/>
      <c r="E24" s="14"/>
      <c r="F24" s="14"/>
      <c r="G24" s="14"/>
    </row>
    <row r="25" spans="2:7" ht="12.75">
      <c r="B25" s="13"/>
      <c r="C25" s="13"/>
      <c r="D25" s="13"/>
      <c r="E25" s="14"/>
      <c r="F25" s="14"/>
      <c r="G25" s="14"/>
    </row>
    <row r="26" spans="2:7" ht="12.75">
      <c r="B26" s="13"/>
      <c r="C26" s="13"/>
      <c r="D26" s="13"/>
      <c r="E26" s="14"/>
      <c r="F26" s="14"/>
      <c r="G26" s="14"/>
    </row>
    <row r="27" spans="2:7" ht="12.75">
      <c r="B27" s="13"/>
      <c r="C27" s="13"/>
      <c r="D27" s="13"/>
      <c r="E27" s="14"/>
      <c r="F27" s="14"/>
      <c r="G27" s="14"/>
    </row>
    <row r="28" spans="2:7" ht="12.75">
      <c r="B28" s="13"/>
      <c r="C28" s="13"/>
      <c r="D28" s="13"/>
      <c r="E28" s="14"/>
      <c r="F28" s="14"/>
      <c r="G28" s="14"/>
    </row>
    <row r="29" spans="2:7" ht="12.75">
      <c r="B29" s="13"/>
      <c r="C29" s="15" t="s">
        <v>873</v>
      </c>
      <c r="D29" s="16" t="s">
        <v>874</v>
      </c>
      <c r="E29" s="48">
        <f>E10</f>
        <v>7000</v>
      </c>
      <c r="F29" s="17"/>
      <c r="G29" s="48">
        <f>G10</f>
        <v>7000</v>
      </c>
    </row>
    <row r="30" spans="2:7" ht="12.75">
      <c r="B30" s="14"/>
      <c r="C30" s="15"/>
      <c r="D30" s="18"/>
      <c r="E30" s="4"/>
      <c r="F30" s="4"/>
      <c r="G30" s="5"/>
    </row>
    <row r="31" spans="2:7" ht="12.75">
      <c r="B31" s="13"/>
      <c r="C31" s="15"/>
      <c r="D31" s="18"/>
      <c r="E31" s="19"/>
      <c r="F31" s="19"/>
      <c r="G31" s="20"/>
    </row>
    <row r="32" spans="2:7" ht="12.75">
      <c r="B32" s="13"/>
      <c r="C32" s="15"/>
      <c r="D32" s="18"/>
      <c r="E32" s="19"/>
      <c r="F32" s="19"/>
      <c r="G32" s="20"/>
    </row>
    <row r="33" spans="2:7" ht="12.75">
      <c r="B33" s="13"/>
      <c r="C33" s="13"/>
      <c r="D33" s="21"/>
      <c r="E33" s="22"/>
      <c r="F33" s="22"/>
      <c r="G33" s="23"/>
    </row>
    <row r="34" spans="2:7" ht="12.75">
      <c r="B34" s="13"/>
      <c r="C34" s="13" t="s">
        <v>742</v>
      </c>
      <c r="D34" s="9" t="s">
        <v>539</v>
      </c>
      <c r="E34" s="10"/>
      <c r="F34" s="10"/>
      <c r="G34" s="11"/>
    </row>
    <row r="35" spans="2:7" ht="12.75">
      <c r="B35" s="13"/>
      <c r="C35" s="13" t="s">
        <v>744</v>
      </c>
      <c r="D35" s="9" t="s">
        <v>777</v>
      </c>
      <c r="E35" s="10"/>
      <c r="F35" s="10"/>
      <c r="G35" s="11"/>
    </row>
    <row r="36" spans="2:7" ht="12.75">
      <c r="B36" s="13"/>
      <c r="C36" s="13" t="s">
        <v>746</v>
      </c>
      <c r="D36" s="9" t="s">
        <v>924</v>
      </c>
      <c r="E36" s="10"/>
      <c r="F36" s="10"/>
      <c r="G36" s="11"/>
    </row>
    <row r="37" spans="2:7" ht="12.75">
      <c r="B37" s="13"/>
      <c r="C37" s="13" t="s">
        <v>748</v>
      </c>
      <c r="D37" s="9" t="s">
        <v>925</v>
      </c>
      <c r="E37" s="10"/>
      <c r="F37" s="10"/>
      <c r="G37" s="11"/>
    </row>
    <row r="38" spans="2:7" ht="12.75">
      <c r="B38" s="13"/>
      <c r="C38" s="13" t="s">
        <v>750</v>
      </c>
      <c r="D38" s="9" t="s">
        <v>617</v>
      </c>
      <c r="E38" s="10"/>
      <c r="F38" s="10"/>
      <c r="G38" s="11"/>
    </row>
    <row r="39" spans="2:7" ht="12.75">
      <c r="B39" s="28"/>
      <c r="C39" s="28"/>
      <c r="D39" s="28"/>
      <c r="E39" s="28"/>
      <c r="F39" s="28"/>
      <c r="G39" s="28"/>
    </row>
    <row r="40" spans="2:7" ht="12.75">
      <c r="B40" s="28"/>
      <c r="C40" s="28"/>
      <c r="D40" s="28"/>
      <c r="E40" s="28"/>
      <c r="F40" s="28"/>
      <c r="G40" s="28"/>
    </row>
    <row r="41" spans="2:7" ht="12.75">
      <c r="B41" s="28"/>
      <c r="C41" s="28"/>
      <c r="D41" s="28"/>
      <c r="E41" s="28"/>
      <c r="F41" s="28"/>
      <c r="G41" s="28"/>
    </row>
    <row r="42" spans="2:7" ht="12.75">
      <c r="B42" s="28"/>
      <c r="C42" s="28"/>
      <c r="D42" s="78" t="s">
        <v>635</v>
      </c>
      <c r="E42" s="160">
        <f>G29+G72+G119+G170+G215</f>
        <v>85300</v>
      </c>
      <c r="F42" s="28"/>
      <c r="G42" s="219">
        <f>E29+E72+E119+E170+E215</f>
        <v>85300</v>
      </c>
    </row>
    <row r="43" spans="2:7" ht="12.75">
      <c r="B43" s="28"/>
      <c r="C43" s="28"/>
      <c r="D43" s="28"/>
      <c r="E43" s="28"/>
      <c r="F43" s="28"/>
      <c r="G43" s="28"/>
    </row>
    <row r="44" spans="2:7" ht="12.75">
      <c r="B44" s="28"/>
      <c r="C44" s="28"/>
      <c r="D44" s="28"/>
      <c r="E44" s="28"/>
      <c r="F44" s="28"/>
      <c r="G44" s="28"/>
    </row>
    <row r="45" spans="2:7" ht="12.75">
      <c r="B45" s="28"/>
      <c r="C45" s="28"/>
      <c r="D45" s="28"/>
      <c r="E45" s="28"/>
      <c r="F45" s="28"/>
      <c r="G45" s="28"/>
    </row>
    <row r="46" spans="2:7" ht="12.75">
      <c r="B46" s="28"/>
      <c r="C46" s="28"/>
      <c r="D46" s="28"/>
      <c r="E46" s="28"/>
      <c r="F46" s="28"/>
      <c r="G46" s="28"/>
    </row>
    <row r="47" spans="2:7" ht="12.75">
      <c r="B47" s="28"/>
      <c r="C47" s="28"/>
      <c r="D47" s="28"/>
      <c r="E47" s="28"/>
      <c r="F47" s="28"/>
      <c r="G47" s="28"/>
    </row>
    <row r="48" spans="2:7" ht="12.75">
      <c r="B48" s="28"/>
      <c r="C48" s="28"/>
      <c r="D48" s="28"/>
      <c r="E48" s="28"/>
      <c r="F48" s="28"/>
      <c r="G48" s="28"/>
    </row>
    <row r="49" spans="2:7" ht="12.75">
      <c r="B49" s="28"/>
      <c r="C49" s="28"/>
      <c r="D49" s="28"/>
      <c r="E49" s="28"/>
      <c r="F49" s="28"/>
      <c r="G49" s="28"/>
    </row>
    <row r="50" spans="2:7" ht="12.75">
      <c r="B50" s="28"/>
      <c r="C50" s="28"/>
      <c r="D50" s="28"/>
      <c r="E50" s="28"/>
      <c r="F50" s="28"/>
      <c r="G50" s="28"/>
    </row>
    <row r="51" spans="3:7" ht="15.75">
      <c r="C51" s="222" t="s">
        <v>56</v>
      </c>
      <c r="D51" s="222"/>
      <c r="E51" s="222"/>
      <c r="F51" s="222"/>
      <c r="G51" s="222"/>
    </row>
    <row r="52" spans="3:7" ht="15.75">
      <c r="C52" s="1"/>
      <c r="D52" s="1"/>
      <c r="E52" s="1"/>
      <c r="F52" s="223" t="s">
        <v>57</v>
      </c>
      <c r="G52" s="223"/>
    </row>
    <row r="53" spans="2:7" ht="12.75">
      <c r="B53" s="13"/>
      <c r="C53" s="2" t="s">
        <v>58</v>
      </c>
      <c r="D53" s="3" t="s">
        <v>59</v>
      </c>
      <c r="E53" s="4"/>
      <c r="F53" s="4"/>
      <c r="G53" s="5"/>
    </row>
    <row r="54" spans="2:7" ht="12.75">
      <c r="B54" s="13"/>
      <c r="C54" s="130">
        <v>2018</v>
      </c>
      <c r="D54" s="6" t="s">
        <v>796</v>
      </c>
      <c r="E54" s="7"/>
      <c r="F54" s="7"/>
      <c r="G54" s="8"/>
    </row>
    <row r="55" spans="2:7" ht="12.75">
      <c r="B55" s="13"/>
      <c r="C55" s="2" t="s">
        <v>61</v>
      </c>
      <c r="D55" s="9"/>
      <c r="E55" s="10"/>
      <c r="F55" s="10"/>
      <c r="G55" s="11"/>
    </row>
    <row r="56" spans="2:7" ht="12.75">
      <c r="B56" s="13"/>
      <c r="C56" s="12" t="s">
        <v>62</v>
      </c>
      <c r="D56" s="12" t="s">
        <v>865</v>
      </c>
      <c r="E56" s="12" t="s">
        <v>866</v>
      </c>
      <c r="F56" s="12" t="s">
        <v>867</v>
      </c>
      <c r="G56" s="12" t="s">
        <v>868</v>
      </c>
    </row>
    <row r="57" spans="2:7" ht="18">
      <c r="B57" s="13"/>
      <c r="C57" s="38" t="s">
        <v>882</v>
      </c>
      <c r="D57" s="15" t="s">
        <v>869</v>
      </c>
      <c r="E57" s="52">
        <f>E58+E61</f>
        <v>60000</v>
      </c>
      <c r="F57" s="14"/>
      <c r="G57" s="52">
        <f>G58+G61</f>
        <v>60000</v>
      </c>
    </row>
    <row r="58" spans="2:7" ht="15">
      <c r="B58" s="13"/>
      <c r="C58" s="38" t="s">
        <v>883</v>
      </c>
      <c r="D58" s="15" t="s">
        <v>870</v>
      </c>
      <c r="E58" s="51">
        <f>E59</f>
        <v>47500</v>
      </c>
      <c r="F58" s="49"/>
      <c r="G58" s="51">
        <f>G59</f>
        <v>47500</v>
      </c>
    </row>
    <row r="59" spans="2:7" ht="15">
      <c r="B59" s="13"/>
      <c r="C59" s="38" t="s">
        <v>889</v>
      </c>
      <c r="D59" s="15" t="s">
        <v>871</v>
      </c>
      <c r="E59" s="51">
        <f>E60</f>
        <v>47500</v>
      </c>
      <c r="F59" s="49"/>
      <c r="G59" s="51">
        <f>G60</f>
        <v>47500</v>
      </c>
    </row>
    <row r="60" spans="2:7" ht="14.25">
      <c r="B60" s="13"/>
      <c r="C60" s="66" t="s">
        <v>890</v>
      </c>
      <c r="D60" s="47" t="s">
        <v>884</v>
      </c>
      <c r="E60" s="49">
        <v>47500</v>
      </c>
      <c r="F60" s="49"/>
      <c r="G60" s="49">
        <v>47500</v>
      </c>
    </row>
    <row r="61" spans="2:7" ht="15.75">
      <c r="B61" s="13"/>
      <c r="C61" s="15" t="s">
        <v>219</v>
      </c>
      <c r="D61" s="15" t="s">
        <v>872</v>
      </c>
      <c r="E61" s="50">
        <f>E62</f>
        <v>12500</v>
      </c>
      <c r="F61" s="14"/>
      <c r="G61" s="50">
        <f>G62</f>
        <v>12500</v>
      </c>
    </row>
    <row r="62" spans="2:7" ht="15.75">
      <c r="B62" s="13"/>
      <c r="C62" s="15" t="s">
        <v>220</v>
      </c>
      <c r="D62" s="15" t="s">
        <v>875</v>
      </c>
      <c r="E62" s="50">
        <f>SUM(E63:E67)</f>
        <v>12500</v>
      </c>
      <c r="F62" s="14"/>
      <c r="G62" s="50">
        <f>SUM(G63:G67)</f>
        <v>12500</v>
      </c>
    </row>
    <row r="63" spans="2:7" ht="14.25">
      <c r="B63" s="13"/>
      <c r="C63" s="66" t="s">
        <v>893</v>
      </c>
      <c r="D63" s="47" t="s">
        <v>888</v>
      </c>
      <c r="E63" s="49">
        <v>2400</v>
      </c>
      <c r="F63" s="60"/>
      <c r="G63" s="49">
        <v>2400</v>
      </c>
    </row>
    <row r="64" spans="2:7" ht="12.75">
      <c r="B64" s="13"/>
      <c r="C64" s="47" t="s">
        <v>894</v>
      </c>
      <c r="D64" s="47" t="s">
        <v>876</v>
      </c>
      <c r="E64" s="14">
        <v>1500</v>
      </c>
      <c r="F64" s="14"/>
      <c r="G64" s="14">
        <v>1500</v>
      </c>
    </row>
    <row r="65" spans="2:7" ht="12.75" customHeight="1">
      <c r="B65" s="13"/>
      <c r="C65" s="66" t="s">
        <v>895</v>
      </c>
      <c r="D65" s="47" t="s">
        <v>896</v>
      </c>
      <c r="E65" s="60">
        <v>2100</v>
      </c>
      <c r="F65" s="35"/>
      <c r="G65" s="60">
        <v>2100</v>
      </c>
    </row>
    <row r="66" spans="2:7" ht="12.75" customHeight="1">
      <c r="B66" s="13"/>
      <c r="C66" s="66" t="s">
        <v>898</v>
      </c>
      <c r="D66" s="47" t="s">
        <v>899</v>
      </c>
      <c r="E66" s="14">
        <v>6000</v>
      </c>
      <c r="F66" s="14"/>
      <c r="G66" s="14">
        <v>6000</v>
      </c>
    </row>
    <row r="67" spans="2:7" ht="12.75">
      <c r="B67" s="13"/>
      <c r="C67" s="66" t="s">
        <v>45</v>
      </c>
      <c r="D67" s="47" t="s">
        <v>905</v>
      </c>
      <c r="E67" s="14">
        <v>500</v>
      </c>
      <c r="F67" s="14"/>
      <c r="G67" s="14">
        <v>500</v>
      </c>
    </row>
    <row r="68" spans="2:7" ht="12.75">
      <c r="B68" s="13"/>
      <c r="C68" s="66"/>
      <c r="D68" s="47"/>
      <c r="E68" s="17"/>
      <c r="F68" s="17"/>
      <c r="G68" s="17"/>
    </row>
    <row r="69" spans="2:7" ht="12.75">
      <c r="B69" s="13"/>
      <c r="C69" s="66"/>
      <c r="D69" s="47"/>
      <c r="E69" s="17"/>
      <c r="F69" s="17"/>
      <c r="G69" s="17"/>
    </row>
    <row r="70" spans="2:7" ht="12.75">
      <c r="B70" s="13"/>
      <c r="C70" s="66"/>
      <c r="D70" s="47"/>
      <c r="E70" s="17"/>
      <c r="F70" s="17"/>
      <c r="G70" s="17"/>
    </row>
    <row r="71" spans="2:7" ht="12.75">
      <c r="B71" s="13"/>
      <c r="C71" s="13"/>
      <c r="D71" s="84"/>
      <c r="E71" s="17"/>
      <c r="F71" s="17"/>
      <c r="G71" s="17"/>
    </row>
    <row r="72" spans="2:7" ht="12.75">
      <c r="B72" s="13"/>
      <c r="C72" s="15" t="s">
        <v>873</v>
      </c>
      <c r="D72" s="16" t="s">
        <v>874</v>
      </c>
      <c r="E72" s="48">
        <f>E57</f>
        <v>60000</v>
      </c>
      <c r="F72" s="17"/>
      <c r="G72" s="48">
        <f>G57</f>
        <v>60000</v>
      </c>
    </row>
    <row r="73" spans="2:7" ht="12.75">
      <c r="B73" s="14"/>
      <c r="C73" s="15"/>
      <c r="D73" s="18"/>
      <c r="E73" s="4"/>
      <c r="F73" s="4"/>
      <c r="G73" s="5"/>
    </row>
    <row r="74" spans="2:7" ht="12.75">
      <c r="B74" s="14"/>
      <c r="C74" s="15"/>
      <c r="D74" s="18"/>
      <c r="E74" s="19"/>
      <c r="F74" s="19"/>
      <c r="G74" s="20"/>
    </row>
    <row r="75" spans="2:7" ht="12.75">
      <c r="B75" s="35"/>
      <c r="C75" s="15"/>
      <c r="D75" s="18"/>
      <c r="E75" s="19"/>
      <c r="F75" s="19"/>
      <c r="G75" s="20"/>
    </row>
    <row r="76" spans="2:7" ht="12.75">
      <c r="B76" s="13"/>
      <c r="C76" s="15"/>
      <c r="D76" s="18"/>
      <c r="E76" s="19"/>
      <c r="F76" s="19"/>
      <c r="G76" s="20"/>
    </row>
    <row r="77" spans="2:7" ht="12.75">
      <c r="B77" s="13"/>
      <c r="C77" s="13"/>
      <c r="D77" s="21"/>
      <c r="E77" s="22"/>
      <c r="F77" s="22"/>
      <c r="G77" s="23"/>
    </row>
    <row r="78" spans="2:7" ht="12.75">
      <c r="B78" s="13"/>
      <c r="C78" s="13" t="s">
        <v>742</v>
      </c>
      <c r="D78" s="9" t="s">
        <v>539</v>
      </c>
      <c r="E78" s="10"/>
      <c r="F78" s="10"/>
      <c r="G78" s="11"/>
    </row>
    <row r="79" spans="2:7" ht="12.75">
      <c r="B79" s="13"/>
      <c r="C79" s="13" t="s">
        <v>744</v>
      </c>
      <c r="D79" s="9" t="s">
        <v>777</v>
      </c>
      <c r="E79" s="10"/>
      <c r="F79" s="10"/>
      <c r="G79" s="11"/>
    </row>
    <row r="80" spans="2:7" ht="12.75">
      <c r="B80" s="13"/>
      <c r="C80" s="13" t="s">
        <v>746</v>
      </c>
      <c r="D80" s="9" t="s">
        <v>797</v>
      </c>
      <c r="E80" s="10"/>
      <c r="F80" s="10"/>
      <c r="G80" s="11"/>
    </row>
    <row r="81" spans="2:7" ht="12.75">
      <c r="B81" s="13"/>
      <c r="C81" s="13" t="s">
        <v>748</v>
      </c>
      <c r="D81" s="9" t="s">
        <v>798</v>
      </c>
      <c r="E81" s="10"/>
      <c r="F81" s="10"/>
      <c r="G81" s="11"/>
    </row>
    <row r="82" spans="2:7" ht="12.75">
      <c r="B82" s="13"/>
      <c r="C82" s="13" t="s">
        <v>750</v>
      </c>
      <c r="D82" s="9" t="s">
        <v>625</v>
      </c>
      <c r="E82" s="10"/>
      <c r="F82" s="10"/>
      <c r="G82" s="11"/>
    </row>
    <row r="94" spans="3:7" ht="15.75">
      <c r="C94" s="222" t="s">
        <v>56</v>
      </c>
      <c r="D94" s="222"/>
      <c r="E94" s="222"/>
      <c r="F94" s="222"/>
      <c r="G94" s="222"/>
    </row>
    <row r="95" spans="3:7" ht="15.75">
      <c r="C95" s="1"/>
      <c r="D95" s="1"/>
      <c r="E95" s="1"/>
      <c r="F95" s="223" t="s">
        <v>57</v>
      </c>
      <c r="G95" s="223"/>
    </row>
    <row r="96" spans="2:7" ht="12.75">
      <c r="B96" s="13"/>
      <c r="C96" s="2" t="s">
        <v>58</v>
      </c>
      <c r="D96" s="3" t="s">
        <v>59</v>
      </c>
      <c r="E96" s="4"/>
      <c r="F96" s="4"/>
      <c r="G96" s="5"/>
    </row>
    <row r="97" spans="2:7" ht="12.75">
      <c r="B97" s="13"/>
      <c r="C97" s="130">
        <v>2019</v>
      </c>
      <c r="D97" s="6" t="s">
        <v>626</v>
      </c>
      <c r="E97" s="7"/>
      <c r="F97" s="7"/>
      <c r="G97" s="8"/>
    </row>
    <row r="98" spans="2:7" ht="12.75">
      <c r="B98" s="13"/>
      <c r="C98" s="2" t="s">
        <v>61</v>
      </c>
      <c r="D98" s="9"/>
      <c r="E98" s="10"/>
      <c r="F98" s="10"/>
      <c r="G98" s="11"/>
    </row>
    <row r="99" spans="2:7" ht="12.75">
      <c r="B99" s="13"/>
      <c r="C99" s="12" t="s">
        <v>62</v>
      </c>
      <c r="D99" s="12" t="s">
        <v>865</v>
      </c>
      <c r="E99" s="12" t="s">
        <v>866</v>
      </c>
      <c r="F99" s="12" t="s">
        <v>867</v>
      </c>
      <c r="G99" s="12" t="s">
        <v>868</v>
      </c>
    </row>
    <row r="100" spans="2:7" ht="18">
      <c r="B100" s="13"/>
      <c r="C100" s="38" t="s">
        <v>882</v>
      </c>
      <c r="D100" s="15" t="s">
        <v>869</v>
      </c>
      <c r="E100" s="52">
        <f>E101</f>
        <v>9500</v>
      </c>
      <c r="F100" s="14"/>
      <c r="G100" s="52">
        <f>G101</f>
        <v>9500</v>
      </c>
    </row>
    <row r="101" spans="2:7" ht="15.75">
      <c r="B101" s="13"/>
      <c r="C101" s="38" t="s">
        <v>883</v>
      </c>
      <c r="D101" s="15" t="s">
        <v>870</v>
      </c>
      <c r="E101" s="50">
        <f>E102</f>
        <v>9500</v>
      </c>
      <c r="F101" s="14"/>
      <c r="G101" s="50">
        <f>G102</f>
        <v>9500</v>
      </c>
    </row>
    <row r="102" spans="2:7" ht="15">
      <c r="B102" s="13"/>
      <c r="C102" s="38" t="s">
        <v>889</v>
      </c>
      <c r="D102" s="15" t="s">
        <v>875</v>
      </c>
      <c r="E102" s="51">
        <f>E103</f>
        <v>9500</v>
      </c>
      <c r="F102" s="14"/>
      <c r="G102" s="51">
        <f>G103</f>
        <v>9500</v>
      </c>
    </row>
    <row r="103" spans="2:7" ht="12.75">
      <c r="B103" s="13"/>
      <c r="C103" s="66" t="s">
        <v>225</v>
      </c>
      <c r="D103" s="47" t="s">
        <v>911</v>
      </c>
      <c r="E103" s="60">
        <v>9500</v>
      </c>
      <c r="F103" s="60"/>
      <c r="G103" s="60">
        <v>9500</v>
      </c>
    </row>
    <row r="104" spans="2:7" ht="12.75">
      <c r="B104" s="13"/>
      <c r="C104" s="66"/>
      <c r="D104" s="47"/>
      <c r="E104" s="60"/>
      <c r="F104" s="14"/>
      <c r="G104" s="60"/>
    </row>
    <row r="105" spans="2:7" ht="12.75">
      <c r="B105" s="13"/>
      <c r="C105" s="11"/>
      <c r="D105" s="13"/>
      <c r="E105" s="14"/>
      <c r="F105" s="14"/>
      <c r="G105" s="14"/>
    </row>
    <row r="106" spans="2:7" ht="12.75">
      <c r="B106" s="13"/>
      <c r="C106" s="11"/>
      <c r="D106" s="13"/>
      <c r="E106" s="14"/>
      <c r="F106" s="14"/>
      <c r="G106" s="14"/>
    </row>
    <row r="107" spans="2:7" ht="12.75">
      <c r="B107" s="13"/>
      <c r="C107" s="38"/>
      <c r="D107" s="15"/>
      <c r="E107" s="14"/>
      <c r="F107" s="14"/>
      <c r="G107" s="14"/>
    </row>
    <row r="108" spans="2:7" ht="12.75">
      <c r="B108" s="13"/>
      <c r="C108" s="11"/>
      <c r="D108" s="13"/>
      <c r="E108" s="14"/>
      <c r="F108" s="14"/>
      <c r="G108" s="14"/>
    </row>
    <row r="109" spans="2:7" ht="12.75">
      <c r="B109" s="13"/>
      <c r="C109" s="11"/>
      <c r="D109" s="13"/>
      <c r="E109" s="14"/>
      <c r="F109" s="14"/>
      <c r="G109" s="14"/>
    </row>
    <row r="110" spans="2:7" ht="12.75">
      <c r="B110" s="13"/>
      <c r="C110" s="13"/>
      <c r="D110" s="13"/>
      <c r="E110" s="14"/>
      <c r="F110" s="14"/>
      <c r="G110" s="14"/>
    </row>
    <row r="111" spans="2:7" ht="12.75">
      <c r="B111" s="13"/>
      <c r="C111" s="13"/>
      <c r="D111" s="13"/>
      <c r="E111" s="14"/>
      <c r="F111" s="14"/>
      <c r="G111" s="14"/>
    </row>
    <row r="112" spans="2:7" ht="12.75">
      <c r="B112" s="13"/>
      <c r="C112" s="13"/>
      <c r="D112" s="13"/>
      <c r="E112" s="14"/>
      <c r="F112" s="14"/>
      <c r="G112" s="14"/>
    </row>
    <row r="113" spans="2:7" ht="12.75">
      <c r="B113" s="13"/>
      <c r="C113" s="13"/>
      <c r="D113" s="13"/>
      <c r="E113" s="14"/>
      <c r="F113" s="14"/>
      <c r="G113" s="14"/>
    </row>
    <row r="114" spans="2:7" ht="12.75">
      <c r="B114" s="13"/>
      <c r="C114" s="13"/>
      <c r="D114" s="13"/>
      <c r="E114" s="14"/>
      <c r="F114" s="14"/>
      <c r="G114" s="14"/>
    </row>
    <row r="115" spans="2:7" ht="12.75">
      <c r="B115" s="13"/>
      <c r="C115" s="13"/>
      <c r="D115" s="13"/>
      <c r="E115" s="14"/>
      <c r="F115" s="14"/>
      <c r="G115" s="14"/>
    </row>
    <row r="116" spans="2:7" ht="12.75">
      <c r="B116" s="13"/>
      <c r="C116" s="13"/>
      <c r="D116" s="13"/>
      <c r="E116" s="14"/>
      <c r="F116" s="14"/>
      <c r="G116" s="14"/>
    </row>
    <row r="117" spans="2:7" ht="12.75">
      <c r="B117" s="13"/>
      <c r="C117" s="13"/>
      <c r="D117" s="13"/>
      <c r="E117" s="14"/>
      <c r="F117" s="14"/>
      <c r="G117" s="14"/>
    </row>
    <row r="118" spans="2:7" ht="12.75">
      <c r="B118" s="13"/>
      <c r="C118" s="13"/>
      <c r="D118" s="13"/>
      <c r="E118" s="14"/>
      <c r="F118" s="14"/>
      <c r="G118" s="14"/>
    </row>
    <row r="119" spans="2:7" ht="12.75">
      <c r="B119" s="13"/>
      <c r="C119" s="15" t="s">
        <v>873</v>
      </c>
      <c r="D119" s="16" t="s">
        <v>874</v>
      </c>
      <c r="E119" s="48">
        <f>E100</f>
        <v>9500</v>
      </c>
      <c r="F119" s="17"/>
      <c r="G119" s="48">
        <f>G100</f>
        <v>9500</v>
      </c>
    </row>
    <row r="120" spans="2:7" ht="12.75">
      <c r="B120" s="14"/>
      <c r="C120" s="15"/>
      <c r="D120" s="18"/>
      <c r="E120" s="4"/>
      <c r="F120" s="4"/>
      <c r="G120" s="5"/>
    </row>
    <row r="121" spans="2:7" ht="12.75">
      <c r="B121" s="13"/>
      <c r="C121" s="15"/>
      <c r="D121" s="18"/>
      <c r="E121" s="19"/>
      <c r="F121" s="19"/>
      <c r="G121" s="20"/>
    </row>
    <row r="122" spans="2:7" ht="12.75">
      <c r="B122" s="13"/>
      <c r="C122" s="15"/>
      <c r="D122" s="18"/>
      <c r="E122" s="19"/>
      <c r="F122" s="19"/>
      <c r="G122" s="20"/>
    </row>
    <row r="123" spans="2:7" ht="12.75">
      <c r="B123" s="13"/>
      <c r="C123" s="15"/>
      <c r="D123" s="18"/>
      <c r="E123" s="19"/>
      <c r="F123" s="19"/>
      <c r="G123" s="20"/>
    </row>
    <row r="124" spans="2:7" ht="12.75">
      <c r="B124" s="13"/>
      <c r="C124" s="15"/>
      <c r="D124" s="18"/>
      <c r="E124" s="19"/>
      <c r="F124" s="19"/>
      <c r="G124" s="20"/>
    </row>
    <row r="125" spans="2:7" ht="12.75">
      <c r="B125" s="13"/>
      <c r="C125" s="15"/>
      <c r="D125" s="18"/>
      <c r="E125" s="19"/>
      <c r="F125" s="19"/>
      <c r="G125" s="20"/>
    </row>
    <row r="126" spans="2:7" ht="12.75">
      <c r="B126" s="13"/>
      <c r="C126" s="13"/>
      <c r="D126" s="21"/>
      <c r="E126" s="22"/>
      <c r="F126" s="22"/>
      <c r="G126" s="23"/>
    </row>
    <row r="127" spans="2:7" ht="12.75">
      <c r="B127" s="13"/>
      <c r="C127" s="13"/>
      <c r="D127" s="21"/>
      <c r="E127" s="22"/>
      <c r="F127" s="22"/>
      <c r="G127" s="23"/>
    </row>
    <row r="128" spans="2:7" ht="12.75">
      <c r="B128" s="13"/>
      <c r="C128" s="13" t="s">
        <v>742</v>
      </c>
      <c r="D128" s="9" t="s">
        <v>539</v>
      </c>
      <c r="E128" s="10"/>
      <c r="F128" s="10"/>
      <c r="G128" s="11"/>
    </row>
    <row r="129" spans="2:7" ht="12.75">
      <c r="B129" s="13"/>
      <c r="C129" s="13" t="s">
        <v>744</v>
      </c>
      <c r="D129" s="9" t="s">
        <v>856</v>
      </c>
      <c r="E129" s="10"/>
      <c r="F129" s="10"/>
      <c r="G129" s="11"/>
    </row>
    <row r="130" spans="2:7" ht="12.75">
      <c r="B130" s="13"/>
      <c r="C130" s="13" t="s">
        <v>746</v>
      </c>
      <c r="D130" s="9" t="s">
        <v>793</v>
      </c>
      <c r="E130" s="10"/>
      <c r="F130" s="10"/>
      <c r="G130" s="11"/>
    </row>
    <row r="131" spans="2:7" ht="12.75">
      <c r="B131" s="13"/>
      <c r="C131" s="13" t="s">
        <v>748</v>
      </c>
      <c r="D131" s="9" t="s">
        <v>794</v>
      </c>
      <c r="E131" s="10"/>
      <c r="F131" s="10"/>
      <c r="G131" s="11"/>
    </row>
    <row r="132" spans="2:7" ht="12.75">
      <c r="B132" s="13"/>
      <c r="C132" s="13" t="s">
        <v>750</v>
      </c>
      <c r="D132" s="9" t="s">
        <v>617</v>
      </c>
      <c r="E132" s="10"/>
      <c r="F132" s="10"/>
      <c r="G132" s="11"/>
    </row>
    <row r="136" spans="2:7" ht="12.75">
      <c r="B136" s="73"/>
      <c r="C136" s="73"/>
      <c r="D136" s="73"/>
      <c r="E136" s="73"/>
      <c r="F136" s="73"/>
      <c r="G136" s="73"/>
    </row>
    <row r="144" spans="3:7" ht="15.75">
      <c r="C144" s="222" t="s">
        <v>56</v>
      </c>
      <c r="D144" s="222"/>
      <c r="E144" s="222"/>
      <c r="F144" s="222"/>
      <c r="G144" s="222"/>
    </row>
    <row r="145" spans="3:7" ht="15.75">
      <c r="C145" s="1"/>
      <c r="D145" s="1"/>
      <c r="E145" s="1"/>
      <c r="F145" s="223" t="s">
        <v>57</v>
      </c>
      <c r="G145" s="223"/>
    </row>
    <row r="146" spans="2:7" ht="12.75">
      <c r="B146" s="13"/>
      <c r="C146" s="2" t="s">
        <v>58</v>
      </c>
      <c r="D146" s="3" t="s">
        <v>59</v>
      </c>
      <c r="E146" s="4"/>
      <c r="F146" s="4"/>
      <c r="G146" s="5"/>
    </row>
    <row r="147" spans="2:7" ht="12.75">
      <c r="B147" s="13"/>
      <c r="C147" s="130">
        <v>1005</v>
      </c>
      <c r="D147" s="6" t="s">
        <v>624</v>
      </c>
      <c r="E147" s="7"/>
      <c r="F147" s="7"/>
      <c r="G147" s="8"/>
    </row>
    <row r="148" spans="2:7" ht="12.75">
      <c r="B148" s="13"/>
      <c r="C148" s="2" t="s">
        <v>61</v>
      </c>
      <c r="D148" s="9"/>
      <c r="E148" s="10"/>
      <c r="F148" s="10"/>
      <c r="G148" s="11"/>
    </row>
    <row r="149" spans="2:7" ht="12.75">
      <c r="B149" s="13"/>
      <c r="C149" s="12" t="s">
        <v>62</v>
      </c>
      <c r="D149" s="12" t="s">
        <v>865</v>
      </c>
      <c r="E149" s="12" t="s">
        <v>866</v>
      </c>
      <c r="F149" s="12" t="s">
        <v>867</v>
      </c>
      <c r="G149" s="12" t="s">
        <v>868</v>
      </c>
    </row>
    <row r="150" spans="2:7" ht="15.75">
      <c r="B150" s="13"/>
      <c r="C150" s="38" t="s">
        <v>216</v>
      </c>
      <c r="D150" s="15" t="s">
        <v>751</v>
      </c>
      <c r="E150" s="50">
        <f>E151</f>
        <v>4000</v>
      </c>
      <c r="F150" s="14"/>
      <c r="G150" s="50">
        <f>G151</f>
        <v>4000</v>
      </c>
    </row>
    <row r="151" spans="2:7" ht="12.75">
      <c r="B151" s="13"/>
      <c r="C151" s="38" t="s">
        <v>217</v>
      </c>
      <c r="D151" s="15" t="s">
        <v>752</v>
      </c>
      <c r="E151" s="35">
        <f>E152</f>
        <v>4000</v>
      </c>
      <c r="F151" s="14"/>
      <c r="G151" s="35">
        <f>G152</f>
        <v>4000</v>
      </c>
    </row>
    <row r="152" spans="2:7" ht="12.75">
      <c r="B152" s="13"/>
      <c r="C152" s="38" t="s">
        <v>218</v>
      </c>
      <c r="D152" s="15" t="s">
        <v>871</v>
      </c>
      <c r="E152" s="35">
        <f>E153</f>
        <v>4000</v>
      </c>
      <c r="F152" s="14"/>
      <c r="G152" s="35">
        <f>G153</f>
        <v>4000</v>
      </c>
    </row>
    <row r="153" spans="2:7" ht="12.75">
      <c r="B153" s="13"/>
      <c r="C153" s="11" t="s">
        <v>903</v>
      </c>
      <c r="D153" s="13" t="s">
        <v>825</v>
      </c>
      <c r="E153" s="14">
        <v>4000</v>
      </c>
      <c r="F153" s="14"/>
      <c r="G153" s="14">
        <v>4000</v>
      </c>
    </row>
    <row r="154" spans="2:7" ht="12.75">
      <c r="B154" s="13"/>
      <c r="C154" s="11"/>
      <c r="D154" s="13"/>
      <c r="E154" s="14"/>
      <c r="F154" s="14"/>
      <c r="G154" s="14"/>
    </row>
    <row r="155" spans="2:7" ht="12.75">
      <c r="B155" s="13"/>
      <c r="C155" s="13"/>
      <c r="D155" s="13"/>
      <c r="E155" s="14"/>
      <c r="F155" s="14"/>
      <c r="G155" s="14"/>
    </row>
    <row r="156" spans="2:7" ht="12.75">
      <c r="B156" s="13"/>
      <c r="C156" s="13"/>
      <c r="D156" s="13"/>
      <c r="E156" s="14"/>
      <c r="F156" s="14"/>
      <c r="G156" s="14"/>
    </row>
    <row r="157" spans="2:7" ht="12.75">
      <c r="B157" s="13"/>
      <c r="C157" s="13"/>
      <c r="D157" s="13"/>
      <c r="E157" s="14"/>
      <c r="F157" s="14"/>
      <c r="G157" s="14"/>
    </row>
    <row r="158" spans="2:7" ht="12.75">
      <c r="B158" s="13"/>
      <c r="C158" s="13"/>
      <c r="D158" s="13"/>
      <c r="E158" s="14"/>
      <c r="F158" s="14"/>
      <c r="G158" s="14"/>
    </row>
    <row r="159" spans="2:7" ht="12.75">
      <c r="B159" s="13"/>
      <c r="C159" s="13"/>
      <c r="D159" s="13"/>
      <c r="E159" s="14"/>
      <c r="F159" s="14"/>
      <c r="G159" s="14"/>
    </row>
    <row r="160" spans="2:7" ht="12.75">
      <c r="B160" s="13"/>
      <c r="C160" s="13"/>
      <c r="D160" s="13"/>
      <c r="E160" s="14"/>
      <c r="F160" s="14"/>
      <c r="G160" s="14"/>
    </row>
    <row r="161" spans="2:7" ht="12.75">
      <c r="B161" s="13"/>
      <c r="C161" s="13"/>
      <c r="D161" s="13"/>
      <c r="E161" s="14"/>
      <c r="F161" s="14"/>
      <c r="G161" s="14"/>
    </row>
    <row r="162" spans="2:7" ht="12.75">
      <c r="B162" s="13"/>
      <c r="C162" s="13"/>
      <c r="D162" s="13"/>
      <c r="E162" s="14"/>
      <c r="F162" s="14"/>
      <c r="G162" s="14"/>
    </row>
    <row r="163" spans="2:7" ht="12.75">
      <c r="B163" s="13"/>
      <c r="C163" s="13"/>
      <c r="D163" s="13"/>
      <c r="E163" s="14"/>
      <c r="F163" s="14"/>
      <c r="G163" s="14"/>
    </row>
    <row r="164" spans="2:7" ht="12.75">
      <c r="B164" s="13"/>
      <c r="C164" s="13"/>
      <c r="D164" s="13"/>
      <c r="E164" s="14"/>
      <c r="F164" s="14"/>
      <c r="G164" s="14"/>
    </row>
    <row r="165" spans="2:7" ht="12.75">
      <c r="B165" s="13"/>
      <c r="C165" s="13"/>
      <c r="D165" s="13"/>
      <c r="E165" s="14"/>
      <c r="F165" s="14"/>
      <c r="G165" s="14"/>
    </row>
    <row r="166" spans="2:7" ht="12.75">
      <c r="B166" s="13"/>
      <c r="C166" s="13"/>
      <c r="D166" s="13"/>
      <c r="E166" s="14"/>
      <c r="F166" s="14"/>
      <c r="G166" s="14"/>
    </row>
    <row r="167" spans="2:7" ht="12.75">
      <c r="B167" s="13"/>
      <c r="C167" s="13"/>
      <c r="D167" s="13"/>
      <c r="E167" s="14"/>
      <c r="F167" s="14"/>
      <c r="G167" s="14"/>
    </row>
    <row r="168" spans="2:7" ht="12.75">
      <c r="B168" s="13"/>
      <c r="C168" s="13"/>
      <c r="D168" s="13"/>
      <c r="E168" s="14"/>
      <c r="F168" s="14"/>
      <c r="G168" s="14"/>
    </row>
    <row r="169" spans="2:7" ht="12.75">
      <c r="B169" s="13"/>
      <c r="C169" s="13"/>
      <c r="D169" s="13"/>
      <c r="E169" s="14"/>
      <c r="F169" s="14"/>
      <c r="G169" s="14"/>
    </row>
    <row r="170" spans="2:7" ht="15.75">
      <c r="B170" s="13"/>
      <c r="C170" s="15" t="s">
        <v>873</v>
      </c>
      <c r="D170" s="16" t="s">
        <v>874</v>
      </c>
      <c r="E170" s="53">
        <f>E150</f>
        <v>4000</v>
      </c>
      <c r="F170" s="17"/>
      <c r="G170" s="53">
        <f>G150</f>
        <v>4000</v>
      </c>
    </row>
    <row r="171" spans="2:7" ht="12.75">
      <c r="B171" s="14"/>
      <c r="C171" s="15"/>
      <c r="D171" s="18"/>
      <c r="E171" s="4"/>
      <c r="F171" s="4"/>
      <c r="G171" s="5"/>
    </row>
    <row r="172" spans="2:7" ht="12.75">
      <c r="B172" s="14"/>
      <c r="C172" s="15"/>
      <c r="D172" s="18"/>
      <c r="E172" s="19"/>
      <c r="F172" s="19"/>
      <c r="G172" s="20"/>
    </row>
    <row r="173" spans="2:7" ht="12.75">
      <c r="B173" s="14"/>
      <c r="C173" s="15"/>
      <c r="D173" s="18"/>
      <c r="E173" s="19"/>
      <c r="F173" s="19"/>
      <c r="G173" s="20"/>
    </row>
    <row r="174" spans="2:7" ht="12.75">
      <c r="B174" s="14"/>
      <c r="C174" s="15"/>
      <c r="D174" s="18"/>
      <c r="E174" s="19"/>
      <c r="F174" s="19"/>
      <c r="G174" s="20"/>
    </row>
    <row r="175" spans="2:7" ht="12.75">
      <c r="B175" s="14"/>
      <c r="C175" s="15"/>
      <c r="D175" s="18"/>
      <c r="E175" s="19"/>
      <c r="F175" s="19"/>
      <c r="G175" s="20"/>
    </row>
    <row r="176" spans="2:7" ht="12.75">
      <c r="B176" s="14"/>
      <c r="C176" s="15"/>
      <c r="D176" s="18"/>
      <c r="E176" s="19"/>
      <c r="F176" s="19"/>
      <c r="G176" s="20"/>
    </row>
    <row r="177" spans="2:7" ht="12.75">
      <c r="B177" s="13"/>
      <c r="C177" s="13"/>
      <c r="D177" s="21"/>
      <c r="E177" s="22"/>
      <c r="F177" s="22"/>
      <c r="G177" s="23"/>
    </row>
    <row r="178" spans="2:7" ht="12.75">
      <c r="B178" s="13"/>
      <c r="C178" s="13"/>
      <c r="D178" s="21"/>
      <c r="E178" s="22"/>
      <c r="F178" s="22"/>
      <c r="G178" s="23"/>
    </row>
    <row r="179" spans="2:7" ht="12.75">
      <c r="B179" s="13"/>
      <c r="C179" s="13" t="s">
        <v>742</v>
      </c>
      <c r="D179" s="9" t="s">
        <v>539</v>
      </c>
      <c r="E179" s="10"/>
      <c r="F179" s="10"/>
      <c r="G179" s="11"/>
    </row>
    <row r="180" spans="2:7" ht="12.75">
      <c r="B180" s="13"/>
      <c r="C180" s="13" t="s">
        <v>744</v>
      </c>
      <c r="D180" s="9" t="s">
        <v>778</v>
      </c>
      <c r="E180" s="10"/>
      <c r="F180" s="10"/>
      <c r="G180" s="11"/>
    </row>
    <row r="181" spans="2:7" ht="12.75">
      <c r="B181" s="13"/>
      <c r="C181" s="13" t="s">
        <v>746</v>
      </c>
      <c r="D181" s="9" t="s">
        <v>924</v>
      </c>
      <c r="E181" s="10"/>
      <c r="F181" s="10"/>
      <c r="G181" s="11"/>
    </row>
    <row r="182" spans="2:7" ht="12.75">
      <c r="B182" s="13"/>
      <c r="C182" s="13" t="s">
        <v>748</v>
      </c>
      <c r="D182" s="9" t="s">
        <v>925</v>
      </c>
      <c r="E182" s="10"/>
      <c r="F182" s="10"/>
      <c r="G182" s="11"/>
    </row>
    <row r="183" spans="2:7" ht="12.75">
      <c r="B183" s="13"/>
      <c r="C183" s="13" t="s">
        <v>750</v>
      </c>
      <c r="D183" s="9" t="s">
        <v>617</v>
      </c>
      <c r="E183" s="10"/>
      <c r="F183" s="10"/>
      <c r="G183" s="11"/>
    </row>
    <row r="189" spans="3:7" ht="15.75">
      <c r="C189" s="222" t="s">
        <v>779</v>
      </c>
      <c r="D189" s="222"/>
      <c r="E189" s="222"/>
      <c r="F189" s="222"/>
      <c r="G189" s="222"/>
    </row>
    <row r="190" spans="2:7" ht="12.75">
      <c r="B190" s="13"/>
      <c r="C190" s="2" t="s">
        <v>58</v>
      </c>
      <c r="D190" s="3" t="s">
        <v>59</v>
      </c>
      <c r="E190" s="4"/>
      <c r="F190" s="4"/>
      <c r="G190" s="5"/>
    </row>
    <row r="191" spans="2:7" ht="12.75">
      <c r="B191" s="13"/>
      <c r="C191" s="130">
        <v>2035</v>
      </c>
      <c r="D191" s="6" t="s">
        <v>629</v>
      </c>
      <c r="E191" s="7"/>
      <c r="F191" s="7"/>
      <c r="G191" s="8"/>
    </row>
    <row r="192" spans="2:7" ht="12.75">
      <c r="B192" s="13"/>
      <c r="C192" s="2" t="s">
        <v>61</v>
      </c>
      <c r="D192" s="9"/>
      <c r="E192" s="10"/>
      <c r="F192" s="10"/>
      <c r="G192" s="11"/>
    </row>
    <row r="193" spans="2:7" ht="12.75">
      <c r="B193" s="13"/>
      <c r="C193" s="12" t="s">
        <v>62</v>
      </c>
      <c r="D193" s="12" t="s">
        <v>865</v>
      </c>
      <c r="E193" s="12" t="s">
        <v>866</v>
      </c>
      <c r="F193" s="12" t="s">
        <v>867</v>
      </c>
      <c r="G193" s="12" t="s">
        <v>868</v>
      </c>
    </row>
    <row r="194" spans="2:7" ht="18">
      <c r="B194" s="13"/>
      <c r="C194" s="38" t="s">
        <v>882</v>
      </c>
      <c r="D194" s="15" t="s">
        <v>869</v>
      </c>
      <c r="E194" s="52">
        <f>E195+E199</f>
        <v>4800</v>
      </c>
      <c r="F194" s="60"/>
      <c r="G194" s="52">
        <f>G195+G199</f>
        <v>4800</v>
      </c>
    </row>
    <row r="195" spans="2:7" ht="15.75">
      <c r="B195" s="13"/>
      <c r="C195" s="38" t="s">
        <v>887</v>
      </c>
      <c r="D195" s="15" t="s">
        <v>872</v>
      </c>
      <c r="E195" s="50">
        <f>E196</f>
        <v>4800</v>
      </c>
      <c r="F195" s="60"/>
      <c r="G195" s="50">
        <f>G196</f>
        <v>4800</v>
      </c>
    </row>
    <row r="196" spans="2:7" ht="15.75">
      <c r="B196" s="13"/>
      <c r="C196" s="38" t="s">
        <v>892</v>
      </c>
      <c r="D196" s="15" t="s">
        <v>875</v>
      </c>
      <c r="E196" s="50">
        <f>E197+E198</f>
        <v>4800</v>
      </c>
      <c r="F196" s="60"/>
      <c r="G196" s="50">
        <f>G197+G198</f>
        <v>4800</v>
      </c>
    </row>
    <row r="197" spans="2:7" ht="12.75">
      <c r="B197" s="13"/>
      <c r="C197" s="66" t="s">
        <v>627</v>
      </c>
      <c r="D197" s="47" t="s">
        <v>628</v>
      </c>
      <c r="E197" s="60">
        <v>4800</v>
      </c>
      <c r="F197" s="60"/>
      <c r="G197" s="60">
        <v>4800</v>
      </c>
    </row>
    <row r="198" spans="2:7" ht="12.75">
      <c r="B198" s="13"/>
      <c r="C198" s="66"/>
      <c r="D198" s="47"/>
      <c r="E198" s="60"/>
      <c r="F198" s="60"/>
      <c r="G198" s="60"/>
    </row>
    <row r="199" spans="2:7" ht="12.75">
      <c r="B199" s="13"/>
      <c r="C199" s="38"/>
      <c r="D199" s="15"/>
      <c r="E199" s="35"/>
      <c r="F199" s="60"/>
      <c r="G199" s="35"/>
    </row>
    <row r="200" spans="2:7" ht="12.75">
      <c r="B200" s="13"/>
      <c r="C200" s="38"/>
      <c r="D200" s="15"/>
      <c r="E200" s="35"/>
      <c r="F200" s="60"/>
      <c r="G200" s="35"/>
    </row>
    <row r="201" spans="2:7" ht="12.75">
      <c r="B201" s="13"/>
      <c r="C201" s="66"/>
      <c r="D201" s="47"/>
      <c r="E201" s="60"/>
      <c r="F201" s="60"/>
      <c r="G201" s="60"/>
    </row>
    <row r="202" spans="2:7" ht="12.75">
      <c r="B202" s="13"/>
      <c r="C202" s="66"/>
      <c r="D202" s="47"/>
      <c r="E202" s="60"/>
      <c r="F202" s="60"/>
      <c r="G202" s="60"/>
    </row>
    <row r="203" spans="2:7" ht="12.75">
      <c r="B203" s="13"/>
      <c r="C203" s="66"/>
      <c r="D203" s="47"/>
      <c r="E203" s="60"/>
      <c r="F203" s="60"/>
      <c r="G203" s="60"/>
    </row>
    <row r="204" spans="2:7" ht="12.75">
      <c r="B204" s="13"/>
      <c r="C204" s="66"/>
      <c r="D204" s="47"/>
      <c r="E204" s="60"/>
      <c r="F204" s="60"/>
      <c r="G204" s="60"/>
    </row>
    <row r="205" spans="2:7" ht="12.75">
      <c r="B205" s="13"/>
      <c r="C205" s="66"/>
      <c r="D205" s="47"/>
      <c r="E205" s="60"/>
      <c r="F205" s="60"/>
      <c r="G205" s="60"/>
    </row>
    <row r="206" spans="2:7" ht="12.75">
      <c r="B206" s="13"/>
      <c r="C206" s="66"/>
      <c r="D206" s="47"/>
      <c r="E206" s="60"/>
      <c r="F206" s="60"/>
      <c r="G206" s="60"/>
    </row>
    <row r="207" spans="2:7" ht="12.75">
      <c r="B207" s="13"/>
      <c r="C207" s="66"/>
      <c r="D207" s="47"/>
      <c r="E207" s="98"/>
      <c r="F207" s="60"/>
      <c r="G207" s="98"/>
    </row>
    <row r="208" spans="2:7" ht="12.75">
      <c r="B208" s="13"/>
      <c r="C208" s="66"/>
      <c r="D208" s="47"/>
      <c r="E208" s="98"/>
      <c r="F208" s="60"/>
      <c r="G208" s="98"/>
    </row>
    <row r="209" spans="2:7" ht="12.75">
      <c r="B209" s="13"/>
      <c r="C209" s="66"/>
      <c r="D209" s="47"/>
      <c r="E209" s="98"/>
      <c r="F209" s="60"/>
      <c r="G209" s="98"/>
    </row>
    <row r="210" spans="2:7" ht="12.75">
      <c r="B210" s="13"/>
      <c r="C210" s="66"/>
      <c r="D210" s="47"/>
      <c r="E210" s="98"/>
      <c r="F210" s="60"/>
      <c r="G210" s="98"/>
    </row>
    <row r="211" spans="2:7" ht="12.75">
      <c r="B211" s="13"/>
      <c r="C211" s="66"/>
      <c r="D211" s="47"/>
      <c r="E211" s="98"/>
      <c r="F211" s="60"/>
      <c r="G211" s="98"/>
    </row>
    <row r="212" spans="2:7" ht="12.75">
      <c r="B212" s="13"/>
      <c r="C212" s="66"/>
      <c r="D212" s="47"/>
      <c r="E212" s="98"/>
      <c r="F212" s="60"/>
      <c r="G212" s="98"/>
    </row>
    <row r="213" spans="2:7" ht="12.75">
      <c r="B213" s="13"/>
      <c r="C213" s="66"/>
      <c r="D213" s="47"/>
      <c r="E213" s="98"/>
      <c r="F213" s="60"/>
      <c r="G213" s="98"/>
    </row>
    <row r="214" spans="2:7" ht="12.75">
      <c r="B214" s="13"/>
      <c r="C214" s="66"/>
      <c r="D214" s="47"/>
      <c r="E214" s="98"/>
      <c r="F214" s="60"/>
      <c r="G214" s="98"/>
    </row>
    <row r="215" spans="2:7" ht="15.75">
      <c r="B215" s="13"/>
      <c r="C215" s="66"/>
      <c r="D215" s="27" t="s">
        <v>212</v>
      </c>
      <c r="E215" s="55">
        <f>E194</f>
        <v>4800</v>
      </c>
      <c r="F215" s="14"/>
      <c r="G215" s="55">
        <f>G194</f>
        <v>4800</v>
      </c>
    </row>
    <row r="216" spans="2:7" ht="12.75">
      <c r="B216" s="13"/>
      <c r="C216" s="15"/>
      <c r="D216" s="24"/>
      <c r="E216" s="25"/>
      <c r="F216" s="25"/>
      <c r="G216" s="26"/>
    </row>
    <row r="217" spans="2:7" ht="12.75">
      <c r="B217" s="14"/>
      <c r="C217" s="15"/>
      <c r="D217" s="18"/>
      <c r="E217" s="19"/>
      <c r="F217" s="19"/>
      <c r="G217" s="20"/>
    </row>
    <row r="218" spans="2:7" ht="12.75">
      <c r="B218" s="14"/>
      <c r="C218" s="15"/>
      <c r="D218" s="18"/>
      <c r="E218" s="19"/>
      <c r="F218" s="19"/>
      <c r="G218" s="20"/>
    </row>
    <row r="219" spans="2:7" ht="12.75">
      <c r="B219" s="14"/>
      <c r="C219" s="15"/>
      <c r="D219" s="18"/>
      <c r="E219" s="19"/>
      <c r="F219" s="19"/>
      <c r="G219" s="20"/>
    </row>
    <row r="220" spans="2:7" ht="12.75">
      <c r="B220" s="14"/>
      <c r="C220" s="15"/>
      <c r="D220" s="21"/>
      <c r="E220" s="22"/>
      <c r="F220" s="22"/>
      <c r="G220" s="23"/>
    </row>
    <row r="221" spans="2:7" ht="12.75">
      <c r="B221" s="14"/>
      <c r="C221" s="15"/>
      <c r="D221" s="21"/>
      <c r="E221" s="22"/>
      <c r="F221" s="22"/>
      <c r="G221" s="23"/>
    </row>
    <row r="222" spans="2:7" ht="12.75">
      <c r="B222" s="14"/>
      <c r="C222" s="13" t="s">
        <v>742</v>
      </c>
      <c r="D222" s="9" t="s">
        <v>539</v>
      </c>
      <c r="E222" s="22"/>
      <c r="F222" s="22"/>
      <c r="G222" s="23"/>
    </row>
    <row r="223" spans="2:7" ht="12.75">
      <c r="B223" s="14"/>
      <c r="C223" s="13" t="s">
        <v>744</v>
      </c>
      <c r="D223" s="9" t="s">
        <v>778</v>
      </c>
      <c r="E223" s="22"/>
      <c r="F223" s="22"/>
      <c r="G223" s="23"/>
    </row>
    <row r="224" spans="2:7" ht="12.75">
      <c r="B224" s="35"/>
      <c r="C224" s="13" t="s">
        <v>746</v>
      </c>
      <c r="D224" s="9" t="s">
        <v>924</v>
      </c>
      <c r="E224" s="22"/>
      <c r="F224" s="22"/>
      <c r="G224" s="23"/>
    </row>
    <row r="225" spans="2:7" ht="12.75">
      <c r="B225" s="13"/>
      <c r="C225" s="13" t="s">
        <v>748</v>
      </c>
      <c r="D225" s="9" t="s">
        <v>925</v>
      </c>
      <c r="E225" s="10"/>
      <c r="F225" s="10"/>
      <c r="G225" s="11"/>
    </row>
    <row r="226" spans="2:7" ht="12.75">
      <c r="B226" s="13"/>
      <c r="C226" s="13" t="s">
        <v>750</v>
      </c>
      <c r="D226" s="9" t="s">
        <v>617</v>
      </c>
      <c r="E226" s="10"/>
      <c r="F226" s="10"/>
      <c r="G226" s="11"/>
    </row>
  </sheetData>
  <sheetProtection/>
  <mergeCells count="9">
    <mergeCell ref="C4:G4"/>
    <mergeCell ref="F5:G5"/>
    <mergeCell ref="C51:G51"/>
    <mergeCell ref="F52:G52"/>
    <mergeCell ref="C189:G189"/>
    <mergeCell ref="C94:G94"/>
    <mergeCell ref="F95:G95"/>
    <mergeCell ref="C144:G144"/>
    <mergeCell ref="F145:G145"/>
  </mergeCells>
  <printOptions horizontalCentered="1" verticalCentered="1"/>
  <pageMargins left="0.3937007874015748" right="0.5905511811023623" top="0.5118110236220472" bottom="0.5905511811023623" header="0.35433070866141736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I185"/>
  <sheetViews>
    <sheetView showGridLines="0" zoomScale="75" zoomScaleNormal="75" zoomScalePageLayoutView="0" workbookViewId="0" topLeftCell="C19">
      <selection activeCell="G42" sqref="G42"/>
    </sheetView>
  </sheetViews>
  <sheetFormatPr defaultColWidth="9.140625" defaultRowHeight="12.75"/>
  <cols>
    <col min="1" max="1" width="1.28515625" style="0" customWidth="1"/>
    <col min="2" max="2" width="18.8515625" style="0" customWidth="1"/>
    <col min="3" max="3" width="22.28125" style="0" customWidth="1"/>
    <col min="4" max="4" width="56.140625" style="0" customWidth="1"/>
    <col min="5" max="5" width="18.140625" style="0" customWidth="1"/>
    <col min="6" max="6" width="17.421875" style="0" customWidth="1"/>
    <col min="7" max="7" width="18.7109375" style="0" customWidth="1"/>
  </cols>
  <sheetData>
    <row r="3" spans="3:7" ht="15.75">
      <c r="C3" s="223" t="s">
        <v>780</v>
      </c>
      <c r="D3" s="223"/>
      <c r="E3" s="223"/>
      <c r="F3" s="223"/>
      <c r="G3" s="223"/>
    </row>
    <row r="4" spans="2:7" ht="12.75">
      <c r="B4" s="13"/>
      <c r="C4" s="2" t="s">
        <v>58</v>
      </c>
      <c r="D4" s="3" t="s">
        <v>59</v>
      </c>
      <c r="E4" s="4"/>
      <c r="F4" s="4"/>
      <c r="G4" s="5"/>
    </row>
    <row r="5" spans="2:7" ht="12.75">
      <c r="B5" s="13"/>
      <c r="C5" s="130">
        <v>2020</v>
      </c>
      <c r="D5" s="6" t="s">
        <v>781</v>
      </c>
      <c r="E5" s="7"/>
      <c r="F5" s="7"/>
      <c r="G5" s="8"/>
    </row>
    <row r="6" spans="2:7" ht="12.75">
      <c r="B6" s="13"/>
      <c r="C6" s="2" t="s">
        <v>61</v>
      </c>
      <c r="D6" s="9"/>
      <c r="E6" s="10"/>
      <c r="F6" s="10"/>
      <c r="G6" s="11"/>
    </row>
    <row r="7" spans="2:7" ht="12.75">
      <c r="B7" s="13"/>
      <c r="C7" s="12" t="s">
        <v>62</v>
      </c>
      <c r="D7" s="12" t="s">
        <v>865</v>
      </c>
      <c r="E7" s="12" t="s">
        <v>866</v>
      </c>
      <c r="F7" s="12" t="s">
        <v>867</v>
      </c>
      <c r="G7" s="12" t="s">
        <v>868</v>
      </c>
    </row>
    <row r="8" spans="2:7" ht="15.75">
      <c r="B8" s="13"/>
      <c r="C8" s="38" t="s">
        <v>882</v>
      </c>
      <c r="D8" s="15" t="s">
        <v>869</v>
      </c>
      <c r="E8" s="50">
        <f>E9+E12</f>
        <v>73800</v>
      </c>
      <c r="F8" s="14"/>
      <c r="G8" s="50">
        <f>G9+G12</f>
        <v>73800</v>
      </c>
    </row>
    <row r="9" spans="2:7" ht="12.75">
      <c r="B9" s="13"/>
      <c r="C9" s="38" t="s">
        <v>883</v>
      </c>
      <c r="D9" s="15" t="s">
        <v>870</v>
      </c>
      <c r="E9" s="35">
        <f>E10</f>
        <v>62500</v>
      </c>
      <c r="F9" s="14"/>
      <c r="G9" s="35">
        <f>G10</f>
        <v>62500</v>
      </c>
    </row>
    <row r="10" spans="2:7" ht="12.75">
      <c r="B10" s="13"/>
      <c r="C10" s="38" t="s">
        <v>889</v>
      </c>
      <c r="D10" s="15" t="s">
        <v>871</v>
      </c>
      <c r="E10" s="35">
        <f>E11</f>
        <v>62500</v>
      </c>
      <c r="F10" s="14"/>
      <c r="G10" s="35">
        <f>G11</f>
        <v>62500</v>
      </c>
    </row>
    <row r="11" spans="2:7" ht="12.75">
      <c r="B11" s="13"/>
      <c r="C11" s="66" t="s">
        <v>890</v>
      </c>
      <c r="D11" s="47" t="s">
        <v>884</v>
      </c>
      <c r="E11" s="60">
        <v>62500</v>
      </c>
      <c r="F11" s="60"/>
      <c r="G11" s="60">
        <v>62500</v>
      </c>
    </row>
    <row r="12" spans="2:7" ht="12.75">
      <c r="B12" s="13"/>
      <c r="C12" s="38" t="s">
        <v>887</v>
      </c>
      <c r="D12" s="15" t="s">
        <v>872</v>
      </c>
      <c r="E12" s="35">
        <f>E13</f>
        <v>11300</v>
      </c>
      <c r="F12" s="14"/>
      <c r="G12" s="35">
        <f>G13</f>
        <v>11300</v>
      </c>
    </row>
    <row r="13" spans="2:7" ht="12.75">
      <c r="B13" s="13"/>
      <c r="C13" s="38" t="s">
        <v>892</v>
      </c>
      <c r="D13" s="15" t="s">
        <v>871</v>
      </c>
      <c r="E13" s="35">
        <f>SUM(E14:E18)</f>
        <v>11300</v>
      </c>
      <c r="F13" s="14"/>
      <c r="G13" s="35">
        <f>SUM(G14:G18)</f>
        <v>11300</v>
      </c>
    </row>
    <row r="14" spans="2:7" ht="12.75">
      <c r="B14" s="13"/>
      <c r="C14" s="66" t="s">
        <v>893</v>
      </c>
      <c r="D14" s="47" t="s">
        <v>888</v>
      </c>
      <c r="E14" s="14">
        <v>4500</v>
      </c>
      <c r="F14" s="14"/>
      <c r="G14" s="14">
        <v>4500</v>
      </c>
    </row>
    <row r="15" spans="2:7" ht="12.75">
      <c r="B15" s="13"/>
      <c r="C15" s="66" t="s">
        <v>894</v>
      </c>
      <c r="D15" s="47" t="s">
        <v>876</v>
      </c>
      <c r="E15" s="60">
        <v>1000</v>
      </c>
      <c r="F15" s="14"/>
      <c r="G15" s="60">
        <v>1000</v>
      </c>
    </row>
    <row r="16" spans="2:7" ht="12.75">
      <c r="B16" s="13"/>
      <c r="C16" s="66" t="s">
        <v>895</v>
      </c>
      <c r="D16" s="47" t="s">
        <v>896</v>
      </c>
      <c r="E16" s="60">
        <v>3000</v>
      </c>
      <c r="F16" s="14"/>
      <c r="G16" s="60">
        <v>3000</v>
      </c>
    </row>
    <row r="17" spans="2:9" ht="12.75">
      <c r="B17" s="13"/>
      <c r="C17" s="66" t="s">
        <v>898</v>
      </c>
      <c r="D17" s="47" t="s">
        <v>707</v>
      </c>
      <c r="E17" s="17">
        <v>2500</v>
      </c>
      <c r="F17" s="17"/>
      <c r="G17" s="17">
        <v>2500</v>
      </c>
      <c r="H17" s="28"/>
      <c r="I17" s="28"/>
    </row>
    <row r="18" spans="2:9" s="71" customFormat="1" ht="12.75">
      <c r="B18" s="15"/>
      <c r="C18" s="66" t="s">
        <v>45</v>
      </c>
      <c r="D18" s="47" t="s">
        <v>905</v>
      </c>
      <c r="E18" s="95">
        <v>300</v>
      </c>
      <c r="F18" s="48"/>
      <c r="G18" s="95">
        <v>300</v>
      </c>
      <c r="H18" s="30"/>
      <c r="I18" s="30"/>
    </row>
    <row r="19" spans="2:9" s="71" customFormat="1" ht="12.75">
      <c r="B19" s="15"/>
      <c r="C19" s="66"/>
      <c r="D19" s="47"/>
      <c r="E19" s="95"/>
      <c r="F19" s="48"/>
      <c r="G19" s="95"/>
      <c r="H19" s="30"/>
      <c r="I19" s="30"/>
    </row>
    <row r="20" spans="2:9" s="71" customFormat="1" ht="12.75">
      <c r="B20" s="15"/>
      <c r="C20" s="66"/>
      <c r="D20" s="47"/>
      <c r="E20" s="95"/>
      <c r="F20" s="48"/>
      <c r="G20" s="95"/>
      <c r="H20" s="30"/>
      <c r="I20" s="30"/>
    </row>
    <row r="21" spans="2:9" s="71" customFormat="1" ht="12.75">
      <c r="B21" s="15"/>
      <c r="C21" s="66"/>
      <c r="D21" s="47"/>
      <c r="E21" s="95"/>
      <c r="F21" s="48"/>
      <c r="G21" s="95"/>
      <c r="H21" s="30"/>
      <c r="I21" s="30"/>
    </row>
    <row r="22" spans="2:9" s="71" customFormat="1" ht="12.75">
      <c r="B22" s="15"/>
      <c r="C22" s="66"/>
      <c r="D22" s="47"/>
      <c r="E22" s="95"/>
      <c r="F22" s="48"/>
      <c r="G22" s="95"/>
      <c r="H22" s="30"/>
      <c r="I22" s="30"/>
    </row>
    <row r="23" spans="2:7" ht="12.75">
      <c r="B23" s="13"/>
      <c r="C23" s="13"/>
      <c r="D23" s="27" t="s">
        <v>874</v>
      </c>
      <c r="E23" s="48">
        <f>E8</f>
        <v>73800</v>
      </c>
      <c r="F23" s="17"/>
      <c r="G23" s="48">
        <f>G8</f>
        <v>73800</v>
      </c>
    </row>
    <row r="24" spans="2:7" ht="12.75">
      <c r="B24" s="13"/>
      <c r="C24" s="15" t="s">
        <v>873</v>
      </c>
      <c r="D24" s="24"/>
      <c r="E24" s="25"/>
      <c r="F24" s="25"/>
      <c r="G24" s="26"/>
    </row>
    <row r="25" spans="2:7" ht="12.75">
      <c r="B25" s="14"/>
      <c r="C25" s="15"/>
      <c r="D25" s="18"/>
      <c r="E25" s="4"/>
      <c r="F25" s="4"/>
      <c r="G25" s="5"/>
    </row>
    <row r="26" spans="2:7" ht="12.75">
      <c r="B26" s="14"/>
      <c r="C26" s="15"/>
      <c r="D26" s="18"/>
      <c r="E26" s="19"/>
      <c r="F26" s="19"/>
      <c r="G26" s="20"/>
    </row>
    <row r="27" spans="2:7" ht="12.75">
      <c r="B27" s="14"/>
      <c r="C27" s="15"/>
      <c r="D27" s="18"/>
      <c r="E27" s="19"/>
      <c r="F27" s="19"/>
      <c r="G27" s="20"/>
    </row>
    <row r="28" spans="2:7" ht="12.75">
      <c r="B28" s="14"/>
      <c r="C28" s="15"/>
      <c r="D28" s="18"/>
      <c r="E28" s="22"/>
      <c r="F28" s="22"/>
      <c r="G28" s="23"/>
    </row>
    <row r="29" spans="2:7" ht="12.75">
      <c r="B29" s="35"/>
      <c r="C29" s="15"/>
      <c r="D29" s="18"/>
      <c r="E29" s="22"/>
      <c r="F29" s="22"/>
      <c r="G29" s="23"/>
    </row>
    <row r="30" spans="2:7" ht="12.75">
      <c r="B30" s="13"/>
      <c r="C30" s="15"/>
      <c r="D30" s="21"/>
      <c r="E30" s="22"/>
      <c r="F30" s="22"/>
      <c r="G30" s="23"/>
    </row>
    <row r="31" spans="2:7" ht="12.75">
      <c r="B31" s="13"/>
      <c r="C31" s="15"/>
      <c r="D31" s="21"/>
      <c r="E31" s="22"/>
      <c r="F31" s="22"/>
      <c r="G31" s="23"/>
    </row>
    <row r="32" spans="2:7" ht="12.75">
      <c r="B32" s="13"/>
      <c r="C32" s="13" t="s">
        <v>742</v>
      </c>
      <c r="D32" s="9" t="s">
        <v>783</v>
      </c>
      <c r="E32" s="10"/>
      <c r="F32" s="10"/>
      <c r="G32" s="11"/>
    </row>
    <row r="33" spans="2:7" ht="12.75">
      <c r="B33" s="13"/>
      <c r="C33" s="13" t="s">
        <v>744</v>
      </c>
      <c r="D33" s="9" t="s">
        <v>782</v>
      </c>
      <c r="E33" s="10"/>
      <c r="F33" s="10"/>
      <c r="G33" s="11"/>
    </row>
    <row r="34" spans="2:7" ht="12.75">
      <c r="B34" s="13"/>
      <c r="C34" s="13" t="s">
        <v>746</v>
      </c>
      <c r="D34" s="9" t="s">
        <v>924</v>
      </c>
      <c r="E34" s="10"/>
      <c r="F34" s="10"/>
      <c r="G34" s="11"/>
    </row>
    <row r="35" spans="2:7" ht="12.75">
      <c r="B35" s="13"/>
      <c r="C35" s="13" t="s">
        <v>748</v>
      </c>
      <c r="D35" s="9" t="s">
        <v>925</v>
      </c>
      <c r="E35" s="10"/>
      <c r="F35" s="10"/>
      <c r="G35" s="11"/>
    </row>
    <row r="36" spans="2:7" ht="12.75">
      <c r="B36" s="13"/>
      <c r="C36" s="13" t="s">
        <v>750</v>
      </c>
      <c r="D36" s="9" t="s">
        <v>617</v>
      </c>
      <c r="E36" s="10"/>
      <c r="F36" s="10"/>
      <c r="G36" s="11"/>
    </row>
    <row r="37" spans="3:7" ht="12.75">
      <c r="C37" s="28"/>
      <c r="D37" s="28"/>
      <c r="E37" s="28"/>
      <c r="F37" s="28"/>
      <c r="G37" s="28"/>
    </row>
    <row r="38" spans="3:7" ht="12.75">
      <c r="C38" s="28"/>
      <c r="D38" s="28"/>
      <c r="E38" s="28"/>
      <c r="F38" s="28"/>
      <c r="G38" s="28"/>
    </row>
    <row r="39" spans="3:7" ht="12.75">
      <c r="C39" s="28"/>
      <c r="D39" s="28"/>
      <c r="E39" s="28"/>
      <c r="F39" s="28"/>
      <c r="G39" s="28"/>
    </row>
    <row r="40" spans="3:7" ht="12.75">
      <c r="C40" s="28"/>
      <c r="D40" s="28"/>
      <c r="E40" s="28"/>
      <c r="F40" s="28"/>
      <c r="G40" s="28"/>
    </row>
    <row r="42" spans="4:7" ht="12.75">
      <c r="D42" s="96" t="s">
        <v>529</v>
      </c>
      <c r="E42" s="112">
        <f>G23+G77+G125+G172</f>
        <v>96800</v>
      </c>
      <c r="G42" s="175">
        <f>E23+E77+E125+E172</f>
        <v>96800</v>
      </c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spans="3:7" ht="18" customHeight="1">
      <c r="C56" s="222" t="s">
        <v>56</v>
      </c>
      <c r="D56" s="222"/>
      <c r="E56" s="222"/>
      <c r="F56" s="222"/>
      <c r="G56" s="222"/>
    </row>
    <row r="57" spans="3:7" ht="15.75">
      <c r="C57" s="1"/>
      <c r="D57" s="1"/>
      <c r="E57" s="1"/>
      <c r="F57" s="223" t="s">
        <v>57</v>
      </c>
      <c r="G57" s="223"/>
    </row>
    <row r="58" spans="2:7" ht="12.75">
      <c r="B58" s="13"/>
      <c r="C58" s="2" t="s">
        <v>58</v>
      </c>
      <c r="D58" s="3" t="s">
        <v>59</v>
      </c>
      <c r="E58" s="4"/>
      <c r="F58" s="4"/>
      <c r="G58" s="5"/>
    </row>
    <row r="59" spans="2:7" ht="12.75">
      <c r="B59" s="13"/>
      <c r="C59" s="130">
        <v>2022</v>
      </c>
      <c r="D59" s="6" t="s">
        <v>584</v>
      </c>
      <c r="E59" s="7"/>
      <c r="F59" s="7"/>
      <c r="G59" s="8"/>
    </row>
    <row r="60" spans="2:7" ht="12.75">
      <c r="B60" s="13"/>
      <c r="C60" s="2" t="s">
        <v>61</v>
      </c>
      <c r="D60" s="9"/>
      <c r="E60" s="10"/>
      <c r="F60" s="10"/>
      <c r="G60" s="11"/>
    </row>
    <row r="61" spans="2:7" ht="12.75">
      <c r="B61" s="13"/>
      <c r="C61" s="12" t="s">
        <v>62</v>
      </c>
      <c r="D61" s="12" t="s">
        <v>865</v>
      </c>
      <c r="E61" s="12" t="s">
        <v>866</v>
      </c>
      <c r="F61" s="12" t="s">
        <v>867</v>
      </c>
      <c r="G61" s="12" t="s">
        <v>868</v>
      </c>
    </row>
    <row r="62" spans="2:7" ht="18">
      <c r="B62" s="13"/>
      <c r="C62" s="38" t="s">
        <v>882</v>
      </c>
      <c r="D62" s="15" t="s">
        <v>869</v>
      </c>
      <c r="E62" s="52">
        <f>E63</f>
        <v>9300</v>
      </c>
      <c r="F62" s="14"/>
      <c r="G62" s="52">
        <f>G63</f>
        <v>9300</v>
      </c>
    </row>
    <row r="63" spans="2:7" ht="15.75">
      <c r="B63" s="13"/>
      <c r="C63" s="38" t="s">
        <v>883</v>
      </c>
      <c r="D63" s="15" t="s">
        <v>870</v>
      </c>
      <c r="E63" s="50">
        <f>E64</f>
        <v>9300</v>
      </c>
      <c r="F63" s="14"/>
      <c r="G63" s="50">
        <f>G64</f>
        <v>9300</v>
      </c>
    </row>
    <row r="64" spans="2:7" ht="12.75">
      <c r="B64" s="13"/>
      <c r="C64" s="38" t="s">
        <v>889</v>
      </c>
      <c r="D64" s="15" t="s">
        <v>871</v>
      </c>
      <c r="E64" s="35">
        <f>E65+E66</f>
        <v>9300</v>
      </c>
      <c r="F64" s="14"/>
      <c r="G64" s="35">
        <f>G65+G66</f>
        <v>9300</v>
      </c>
    </row>
    <row r="65" spans="2:7" ht="12.75">
      <c r="B65" s="13"/>
      <c r="C65" s="47" t="s">
        <v>223</v>
      </c>
      <c r="D65" s="47" t="s">
        <v>224</v>
      </c>
      <c r="E65" s="60">
        <v>800</v>
      </c>
      <c r="F65" s="60"/>
      <c r="G65" s="60">
        <v>800</v>
      </c>
    </row>
    <row r="66" spans="2:7" ht="12.75">
      <c r="B66" s="13"/>
      <c r="C66" s="66" t="s">
        <v>225</v>
      </c>
      <c r="D66" s="47" t="s">
        <v>911</v>
      </c>
      <c r="E66" s="60">
        <v>8500</v>
      </c>
      <c r="F66" s="60"/>
      <c r="G66" s="60">
        <v>8500</v>
      </c>
    </row>
    <row r="67" spans="2:7" ht="12.75">
      <c r="B67" s="13"/>
      <c r="C67" s="11"/>
      <c r="D67" s="13"/>
      <c r="E67" s="14"/>
      <c r="F67" s="14"/>
      <c r="G67" s="14"/>
    </row>
    <row r="68" spans="2:7" ht="12.75">
      <c r="B68" s="13"/>
      <c r="C68" s="66"/>
      <c r="D68" s="47"/>
      <c r="E68" s="60"/>
      <c r="F68" s="60"/>
      <c r="G68" s="60"/>
    </row>
    <row r="69" spans="2:7" ht="12.75">
      <c r="B69" s="13"/>
      <c r="C69" s="13"/>
      <c r="D69" s="13"/>
      <c r="E69" s="14"/>
      <c r="F69" s="14"/>
      <c r="G69" s="14"/>
    </row>
    <row r="70" spans="2:7" ht="12.75">
      <c r="B70" s="13"/>
      <c r="C70" s="13"/>
      <c r="D70" s="13"/>
      <c r="E70" s="14"/>
      <c r="F70" s="14"/>
      <c r="G70" s="14"/>
    </row>
    <row r="71" spans="2:7" ht="12.75">
      <c r="B71" s="13"/>
      <c r="C71" s="13"/>
      <c r="D71" s="13"/>
      <c r="E71" s="14"/>
      <c r="F71" s="14"/>
      <c r="G71" s="14"/>
    </row>
    <row r="72" spans="2:7" ht="12.75">
      <c r="B72" s="13"/>
      <c r="C72" s="13"/>
      <c r="D72" s="13"/>
      <c r="E72" s="14"/>
      <c r="F72" s="14"/>
      <c r="G72" s="14"/>
    </row>
    <row r="73" spans="2:7" ht="12.75">
      <c r="B73" s="13"/>
      <c r="C73" s="13"/>
      <c r="D73" s="13"/>
      <c r="E73" s="14"/>
      <c r="F73" s="14"/>
      <c r="G73" s="14"/>
    </row>
    <row r="74" spans="2:7" ht="12.75">
      <c r="B74" s="13"/>
      <c r="C74" s="13"/>
      <c r="D74" s="13"/>
      <c r="E74" s="14"/>
      <c r="F74" s="14"/>
      <c r="G74" s="14"/>
    </row>
    <row r="75" spans="2:7" ht="12.75">
      <c r="B75" s="13"/>
      <c r="C75" s="13"/>
      <c r="D75" s="13"/>
      <c r="E75" s="14"/>
      <c r="F75" s="14"/>
      <c r="G75" s="14"/>
    </row>
    <row r="76" spans="2:7" ht="12.75">
      <c r="B76" s="13"/>
      <c r="C76" s="13"/>
      <c r="D76" s="13"/>
      <c r="E76" s="14"/>
      <c r="F76" s="14"/>
      <c r="G76" s="14"/>
    </row>
    <row r="77" spans="2:7" ht="12.75">
      <c r="B77" s="13"/>
      <c r="C77" s="15" t="s">
        <v>873</v>
      </c>
      <c r="D77" s="16" t="s">
        <v>874</v>
      </c>
      <c r="E77" s="48">
        <f>E62</f>
        <v>9300</v>
      </c>
      <c r="F77" s="17"/>
      <c r="G77" s="48">
        <f>G62</f>
        <v>9300</v>
      </c>
    </row>
    <row r="78" spans="2:7" ht="12.75">
      <c r="B78" s="14"/>
      <c r="C78" s="15"/>
      <c r="D78" s="18"/>
      <c r="E78" s="4"/>
      <c r="F78" s="4"/>
      <c r="G78" s="5"/>
    </row>
    <row r="79" spans="2:7" ht="12.75">
      <c r="B79" s="13"/>
      <c r="C79" s="15"/>
      <c r="D79" s="18"/>
      <c r="E79" s="19"/>
      <c r="F79" s="19"/>
      <c r="G79" s="20"/>
    </row>
    <row r="80" spans="2:7" ht="12.75">
      <c r="B80" s="13"/>
      <c r="C80" s="15"/>
      <c r="D80" s="18"/>
      <c r="E80" s="19"/>
      <c r="F80" s="19"/>
      <c r="G80" s="20"/>
    </row>
    <row r="81" spans="2:7" ht="12.75">
      <c r="B81" s="13"/>
      <c r="C81" s="15"/>
      <c r="D81" s="18"/>
      <c r="E81" s="19"/>
      <c r="F81" s="19"/>
      <c r="G81" s="20"/>
    </row>
    <row r="82" spans="2:7" ht="12.75">
      <c r="B82" s="13"/>
      <c r="C82" s="15"/>
      <c r="D82" s="18"/>
      <c r="E82" s="19"/>
      <c r="F82" s="19"/>
      <c r="G82" s="20"/>
    </row>
    <row r="83" spans="2:7" ht="12.75">
      <c r="B83" s="13"/>
      <c r="C83" s="15"/>
      <c r="D83" s="18"/>
      <c r="E83" s="19"/>
      <c r="F83" s="19"/>
      <c r="G83" s="20"/>
    </row>
    <row r="84" spans="2:7" ht="12.75">
      <c r="B84" s="13"/>
      <c r="C84" s="13"/>
      <c r="D84" s="21"/>
      <c r="E84" s="22"/>
      <c r="F84" s="22"/>
      <c r="G84" s="23"/>
    </row>
    <row r="85" spans="2:7" ht="12.75">
      <c r="B85" s="13"/>
      <c r="C85" s="13"/>
      <c r="D85" s="21"/>
      <c r="E85" s="22"/>
      <c r="F85" s="22"/>
      <c r="G85" s="23"/>
    </row>
    <row r="86" spans="2:7" ht="12.75">
      <c r="B86" s="13"/>
      <c r="C86" s="13" t="s">
        <v>742</v>
      </c>
      <c r="D86" s="9" t="s">
        <v>783</v>
      </c>
      <c r="E86" s="10"/>
      <c r="F86" s="10"/>
      <c r="G86" s="11"/>
    </row>
    <row r="87" spans="2:7" ht="12.75">
      <c r="B87" s="13"/>
      <c r="C87" s="13" t="s">
        <v>744</v>
      </c>
      <c r="D87" s="9" t="s">
        <v>782</v>
      </c>
      <c r="E87" s="10"/>
      <c r="F87" s="10"/>
      <c r="G87" s="11"/>
    </row>
    <row r="88" spans="2:7" ht="12.75">
      <c r="B88" s="13"/>
      <c r="C88" s="13" t="s">
        <v>746</v>
      </c>
      <c r="D88" s="9" t="s">
        <v>924</v>
      </c>
      <c r="E88" s="10"/>
      <c r="F88" s="10"/>
      <c r="G88" s="11"/>
    </row>
    <row r="89" spans="2:7" ht="12.75">
      <c r="B89" s="13"/>
      <c r="C89" s="13" t="s">
        <v>748</v>
      </c>
      <c r="D89" s="9" t="s">
        <v>794</v>
      </c>
      <c r="E89" s="10"/>
      <c r="F89" s="10"/>
      <c r="G89" s="11"/>
    </row>
    <row r="90" spans="2:7" ht="12.75">
      <c r="B90" s="13"/>
      <c r="C90" s="13" t="s">
        <v>750</v>
      </c>
      <c r="D90" s="9" t="s">
        <v>617</v>
      </c>
      <c r="E90" s="10"/>
      <c r="F90" s="10"/>
      <c r="G90" s="11"/>
    </row>
    <row r="102" spans="3:7" ht="15.75">
      <c r="C102" s="222" t="s">
        <v>56</v>
      </c>
      <c r="D102" s="222"/>
      <c r="E102" s="222"/>
      <c r="F102" s="222"/>
      <c r="G102" s="222"/>
    </row>
    <row r="103" spans="3:7" ht="15.75">
      <c r="C103" s="1"/>
      <c r="D103" s="1"/>
      <c r="E103" s="1"/>
      <c r="F103" s="223" t="s">
        <v>57</v>
      </c>
      <c r="G103" s="223"/>
    </row>
    <row r="104" spans="2:7" ht="12.75">
      <c r="B104" s="13"/>
      <c r="C104" s="2" t="s">
        <v>58</v>
      </c>
      <c r="D104" s="3" t="s">
        <v>59</v>
      </c>
      <c r="E104" s="4"/>
      <c r="F104" s="4"/>
      <c r="G104" s="5"/>
    </row>
    <row r="105" spans="2:7" ht="12.75">
      <c r="B105" s="13"/>
      <c r="C105" s="130">
        <v>2021</v>
      </c>
      <c r="D105" s="6" t="s">
        <v>528</v>
      </c>
      <c r="E105" s="7"/>
      <c r="F105" s="7"/>
      <c r="G105" s="8"/>
    </row>
    <row r="106" spans="2:7" ht="12.75">
      <c r="B106" s="13"/>
      <c r="C106" s="2" t="s">
        <v>61</v>
      </c>
      <c r="D106" s="9"/>
      <c r="E106" s="10"/>
      <c r="F106" s="10"/>
      <c r="G106" s="11"/>
    </row>
    <row r="107" spans="2:7" ht="12.75">
      <c r="B107" s="13"/>
      <c r="C107" s="12" t="s">
        <v>62</v>
      </c>
      <c r="D107" s="12" t="s">
        <v>865</v>
      </c>
      <c r="E107" s="12" t="s">
        <v>866</v>
      </c>
      <c r="F107" s="12" t="s">
        <v>867</v>
      </c>
      <c r="G107" s="12" t="s">
        <v>868</v>
      </c>
    </row>
    <row r="108" spans="2:7" ht="15.75">
      <c r="B108" s="13"/>
      <c r="C108" s="15" t="s">
        <v>229</v>
      </c>
      <c r="D108" s="15" t="s">
        <v>869</v>
      </c>
      <c r="E108" s="50">
        <f>E109</f>
        <v>9000</v>
      </c>
      <c r="F108" s="14"/>
      <c r="G108" s="50">
        <f>G109</f>
        <v>9000</v>
      </c>
    </row>
    <row r="109" spans="2:7" ht="15">
      <c r="B109" s="13"/>
      <c r="C109" s="15" t="s">
        <v>219</v>
      </c>
      <c r="D109" s="15" t="s">
        <v>872</v>
      </c>
      <c r="E109" s="51">
        <f>E110</f>
        <v>9000</v>
      </c>
      <c r="F109" s="14"/>
      <c r="G109" s="51">
        <f>G110</f>
        <v>9000</v>
      </c>
    </row>
    <row r="110" spans="2:7" ht="12.75">
      <c r="B110" s="13"/>
      <c r="C110" s="15" t="s">
        <v>220</v>
      </c>
      <c r="D110" s="15" t="s">
        <v>875</v>
      </c>
      <c r="E110" s="35">
        <f>SUM(E111:E113)</f>
        <v>9000</v>
      </c>
      <c r="F110" s="14"/>
      <c r="G110" s="35">
        <f>SUM(G111:G113)</f>
        <v>9000</v>
      </c>
    </row>
    <row r="111" spans="2:7" ht="12.75">
      <c r="B111" s="13"/>
      <c r="C111" s="47" t="s">
        <v>222</v>
      </c>
      <c r="D111" s="47" t="s">
        <v>876</v>
      </c>
      <c r="E111" s="60">
        <v>6500</v>
      </c>
      <c r="F111" s="14"/>
      <c r="G111" s="60">
        <v>6500</v>
      </c>
    </row>
    <row r="112" spans="2:7" ht="12.75">
      <c r="B112" s="13"/>
      <c r="C112" s="47" t="s">
        <v>535</v>
      </c>
      <c r="D112" s="47" t="s">
        <v>231</v>
      </c>
      <c r="E112" s="60">
        <v>500</v>
      </c>
      <c r="F112" s="14"/>
      <c r="G112" s="60">
        <v>500</v>
      </c>
    </row>
    <row r="113" spans="2:7" ht="12.75">
      <c r="B113" s="13"/>
      <c r="C113" s="47" t="s">
        <v>221</v>
      </c>
      <c r="D113" s="47" t="s">
        <v>230</v>
      </c>
      <c r="E113" s="14">
        <v>2000</v>
      </c>
      <c r="F113" s="14"/>
      <c r="G113" s="14">
        <v>2000</v>
      </c>
    </row>
    <row r="114" spans="2:7" ht="12.75">
      <c r="B114" s="13"/>
      <c r="C114" s="15"/>
      <c r="D114" s="13"/>
      <c r="E114" s="14"/>
      <c r="F114" s="14"/>
      <c r="G114" s="14"/>
    </row>
    <row r="115" spans="2:7" ht="12.75">
      <c r="B115" s="13"/>
      <c r="C115" s="15"/>
      <c r="D115" s="13"/>
      <c r="E115" s="14"/>
      <c r="F115" s="14"/>
      <c r="G115" s="14"/>
    </row>
    <row r="116" spans="2:7" ht="12.75">
      <c r="B116" s="13"/>
      <c r="C116" s="15"/>
      <c r="D116" s="13"/>
      <c r="E116" s="14"/>
      <c r="F116" s="14"/>
      <c r="G116" s="14"/>
    </row>
    <row r="117" spans="2:7" ht="12.75">
      <c r="B117" s="13"/>
      <c r="C117" s="15"/>
      <c r="D117" s="13"/>
      <c r="E117" s="14"/>
      <c r="F117" s="14"/>
      <c r="G117" s="14"/>
    </row>
    <row r="118" spans="2:7" ht="12.75">
      <c r="B118" s="13"/>
      <c r="C118" s="15"/>
      <c r="D118" s="13"/>
      <c r="E118" s="14"/>
      <c r="F118" s="14"/>
      <c r="G118" s="14"/>
    </row>
    <row r="119" spans="2:7" ht="12.75">
      <c r="B119" s="13"/>
      <c r="C119" s="15"/>
      <c r="D119" s="13"/>
      <c r="E119" s="14"/>
      <c r="F119" s="14"/>
      <c r="G119" s="14"/>
    </row>
    <row r="120" spans="2:7" ht="12.75">
      <c r="B120" s="13"/>
      <c r="C120" s="13"/>
      <c r="D120" s="13"/>
      <c r="E120" s="14"/>
      <c r="F120" s="14"/>
      <c r="G120" s="14"/>
    </row>
    <row r="121" spans="2:7" ht="12.75">
      <c r="B121" s="13"/>
      <c r="C121" s="13"/>
      <c r="D121" s="13"/>
      <c r="E121" s="14"/>
      <c r="F121" s="14"/>
      <c r="G121" s="14"/>
    </row>
    <row r="122" spans="2:7" ht="12.75">
      <c r="B122" s="13"/>
      <c r="C122" s="13"/>
      <c r="D122" s="13"/>
      <c r="E122" s="14"/>
      <c r="F122" s="14"/>
      <c r="G122" s="14"/>
    </row>
    <row r="123" spans="2:7" ht="12.75">
      <c r="B123" s="13"/>
      <c r="C123" s="13"/>
      <c r="D123" s="13"/>
      <c r="E123" s="14"/>
      <c r="F123" s="14"/>
      <c r="G123" s="14"/>
    </row>
    <row r="124" spans="2:7" ht="12.75">
      <c r="B124" s="13"/>
      <c r="C124" s="13"/>
      <c r="D124" s="13"/>
      <c r="E124" s="14"/>
      <c r="F124" s="14"/>
      <c r="G124" s="14"/>
    </row>
    <row r="125" spans="2:7" ht="15">
      <c r="B125" s="14"/>
      <c r="C125" s="15" t="s">
        <v>873</v>
      </c>
      <c r="D125" s="16" t="s">
        <v>874</v>
      </c>
      <c r="E125" s="56">
        <f>E108</f>
        <v>9000</v>
      </c>
      <c r="F125" s="17"/>
      <c r="G125" s="56">
        <f>G108</f>
        <v>9000</v>
      </c>
    </row>
    <row r="126" spans="2:7" ht="12.75">
      <c r="B126" s="13"/>
      <c r="C126" s="15"/>
      <c r="D126" s="18"/>
      <c r="E126" s="4"/>
      <c r="F126" s="4"/>
      <c r="G126" s="5"/>
    </row>
    <row r="127" spans="2:7" ht="12.75">
      <c r="B127" s="13"/>
      <c r="C127" s="15"/>
      <c r="D127" s="18"/>
      <c r="E127" s="19"/>
      <c r="F127" s="19"/>
      <c r="G127" s="20"/>
    </row>
    <row r="128" spans="2:7" ht="12.75">
      <c r="B128" s="13"/>
      <c r="C128" s="15"/>
      <c r="D128" s="18"/>
      <c r="E128" s="19"/>
      <c r="F128" s="19"/>
      <c r="G128" s="20"/>
    </row>
    <row r="129" spans="2:7" ht="12.75">
      <c r="B129" s="13"/>
      <c r="C129" s="15"/>
      <c r="D129" s="18"/>
      <c r="E129" s="19"/>
      <c r="F129" s="19"/>
      <c r="G129" s="20"/>
    </row>
    <row r="130" spans="2:7" ht="12.75">
      <c r="B130" s="13"/>
      <c r="C130" s="13" t="s">
        <v>742</v>
      </c>
      <c r="D130" s="9" t="s">
        <v>607</v>
      </c>
      <c r="E130" s="19"/>
      <c r="F130" s="19"/>
      <c r="G130" s="20"/>
    </row>
    <row r="131" spans="2:7" ht="12.75">
      <c r="B131" s="13"/>
      <c r="C131" s="13" t="s">
        <v>744</v>
      </c>
      <c r="D131" s="9" t="s">
        <v>782</v>
      </c>
      <c r="E131" s="19"/>
      <c r="F131" s="19"/>
      <c r="G131" s="20"/>
    </row>
    <row r="132" spans="2:7" ht="12.75">
      <c r="B132" s="13"/>
      <c r="C132" s="13" t="s">
        <v>746</v>
      </c>
      <c r="D132" s="9" t="s">
        <v>924</v>
      </c>
      <c r="E132" s="22"/>
      <c r="F132" s="22"/>
      <c r="G132" s="23"/>
    </row>
    <row r="133" spans="2:7" ht="12.75">
      <c r="B133" s="13"/>
      <c r="C133" s="13" t="s">
        <v>748</v>
      </c>
      <c r="D133" s="9" t="s">
        <v>925</v>
      </c>
      <c r="E133" s="22"/>
      <c r="F133" s="22"/>
      <c r="G133" s="23"/>
    </row>
    <row r="134" spans="2:7" ht="12.75">
      <c r="B134" s="13"/>
      <c r="C134" s="13" t="s">
        <v>750</v>
      </c>
      <c r="D134" s="9" t="s">
        <v>617</v>
      </c>
      <c r="E134" s="10"/>
      <c r="F134" s="10"/>
      <c r="G134" s="11"/>
    </row>
    <row r="135" ht="12.75">
      <c r="B135" s="28"/>
    </row>
    <row r="136" ht="12.75">
      <c r="B136" s="28"/>
    </row>
    <row r="137" ht="12.75">
      <c r="B137" s="28"/>
    </row>
    <row r="146" spans="3:7" ht="15.75">
      <c r="C146" s="222" t="s">
        <v>56</v>
      </c>
      <c r="D146" s="222"/>
      <c r="E146" s="222"/>
      <c r="F146" s="222"/>
      <c r="G146" s="222"/>
    </row>
    <row r="147" spans="3:7" ht="15.75">
      <c r="C147" s="1"/>
      <c r="D147" s="1"/>
      <c r="E147" s="1"/>
      <c r="F147" s="223" t="s">
        <v>57</v>
      </c>
      <c r="G147" s="223"/>
    </row>
    <row r="148" spans="2:7" ht="12.75">
      <c r="B148" s="13"/>
      <c r="C148" s="2" t="s">
        <v>58</v>
      </c>
      <c r="D148" s="3" t="s">
        <v>59</v>
      </c>
      <c r="E148" s="4"/>
      <c r="F148" s="4"/>
      <c r="G148" s="5"/>
    </row>
    <row r="149" spans="2:7" ht="12.75">
      <c r="B149" s="13"/>
      <c r="C149" s="130">
        <v>1006</v>
      </c>
      <c r="D149" s="6" t="s">
        <v>583</v>
      </c>
      <c r="E149" s="7"/>
      <c r="F149" s="7"/>
      <c r="G149" s="8"/>
    </row>
    <row r="150" spans="2:7" ht="12.75">
      <c r="B150" s="13"/>
      <c r="C150" s="2" t="s">
        <v>61</v>
      </c>
      <c r="D150" s="9"/>
      <c r="E150" s="10"/>
      <c r="F150" s="10"/>
      <c r="G150" s="11"/>
    </row>
    <row r="151" spans="2:7" ht="12.75">
      <c r="B151" s="13"/>
      <c r="C151" s="12" t="s">
        <v>62</v>
      </c>
      <c r="D151" s="12" t="s">
        <v>865</v>
      </c>
      <c r="E151" s="12" t="s">
        <v>866</v>
      </c>
      <c r="F151" s="12" t="s">
        <v>867</v>
      </c>
      <c r="G151" s="12" t="s">
        <v>868</v>
      </c>
    </row>
    <row r="152" spans="2:7" ht="15.75">
      <c r="B152" s="13"/>
      <c r="C152" s="38" t="s">
        <v>216</v>
      </c>
      <c r="D152" s="15" t="s">
        <v>751</v>
      </c>
      <c r="E152" s="50">
        <f>E153</f>
        <v>4700</v>
      </c>
      <c r="F152" s="14"/>
      <c r="G152" s="50">
        <f>G153</f>
        <v>4700</v>
      </c>
    </row>
    <row r="153" spans="2:7" ht="12.75">
      <c r="B153" s="13"/>
      <c r="C153" s="38" t="s">
        <v>217</v>
      </c>
      <c r="D153" s="15" t="s">
        <v>752</v>
      </c>
      <c r="E153" s="35">
        <f>E154</f>
        <v>4700</v>
      </c>
      <c r="F153" s="14"/>
      <c r="G153" s="35">
        <f>G154</f>
        <v>4700</v>
      </c>
    </row>
    <row r="154" spans="2:7" ht="12.75">
      <c r="B154" s="13"/>
      <c r="C154" s="38" t="s">
        <v>218</v>
      </c>
      <c r="D154" s="15" t="s">
        <v>871</v>
      </c>
      <c r="E154" s="35">
        <f>E155</f>
        <v>4700</v>
      </c>
      <c r="F154" s="14"/>
      <c r="G154" s="35">
        <f>G155</f>
        <v>4700</v>
      </c>
    </row>
    <row r="155" spans="2:7" ht="12.75">
      <c r="B155" s="13"/>
      <c r="C155" s="11" t="s">
        <v>903</v>
      </c>
      <c r="D155" s="13" t="s">
        <v>825</v>
      </c>
      <c r="E155" s="14">
        <v>4700</v>
      </c>
      <c r="F155" s="14"/>
      <c r="G155" s="14">
        <v>4700</v>
      </c>
    </row>
    <row r="156" spans="2:7" ht="12.75">
      <c r="B156" s="13"/>
      <c r="C156" s="11"/>
      <c r="D156" s="13"/>
      <c r="E156" s="14"/>
      <c r="F156" s="14"/>
      <c r="G156" s="14"/>
    </row>
    <row r="157" spans="2:7" ht="12.75">
      <c r="B157" s="13"/>
      <c r="C157" s="13"/>
      <c r="D157" s="13"/>
      <c r="E157" s="14"/>
      <c r="F157" s="14"/>
      <c r="G157" s="14"/>
    </row>
    <row r="158" spans="2:7" ht="12.75">
      <c r="B158" s="13"/>
      <c r="C158" s="13"/>
      <c r="D158" s="13"/>
      <c r="E158" s="14"/>
      <c r="F158" s="14"/>
      <c r="G158" s="14"/>
    </row>
    <row r="159" spans="2:7" ht="12.75">
      <c r="B159" s="13"/>
      <c r="C159" s="13"/>
      <c r="D159" s="13"/>
      <c r="E159" s="14"/>
      <c r="F159" s="14"/>
      <c r="G159" s="14"/>
    </row>
    <row r="160" spans="2:7" ht="12.75">
      <c r="B160" s="13"/>
      <c r="C160" s="13"/>
      <c r="D160" s="13"/>
      <c r="E160" s="14"/>
      <c r="F160" s="14"/>
      <c r="G160" s="14"/>
    </row>
    <row r="161" spans="2:7" ht="12.75">
      <c r="B161" s="13"/>
      <c r="C161" s="13"/>
      <c r="D161" s="13"/>
      <c r="E161" s="14"/>
      <c r="F161" s="14"/>
      <c r="G161" s="14"/>
    </row>
    <row r="162" spans="2:7" ht="12.75">
      <c r="B162" s="13"/>
      <c r="C162" s="13"/>
      <c r="D162" s="13"/>
      <c r="E162" s="14"/>
      <c r="F162" s="14"/>
      <c r="G162" s="14"/>
    </row>
    <row r="163" spans="2:7" ht="12.75">
      <c r="B163" s="13"/>
      <c r="C163" s="13"/>
      <c r="D163" s="13"/>
      <c r="E163" s="14"/>
      <c r="F163" s="14"/>
      <c r="G163" s="14"/>
    </row>
    <row r="164" spans="2:7" ht="12.75">
      <c r="B164" s="13"/>
      <c r="C164" s="13"/>
      <c r="D164" s="13"/>
      <c r="E164" s="14"/>
      <c r="F164" s="14"/>
      <c r="G164" s="14"/>
    </row>
    <row r="165" spans="2:7" ht="12.75">
      <c r="B165" s="13"/>
      <c r="C165" s="13"/>
      <c r="D165" s="13"/>
      <c r="E165" s="14"/>
      <c r="F165" s="14"/>
      <c r="G165" s="14"/>
    </row>
    <row r="166" spans="2:7" ht="12.75">
      <c r="B166" s="13"/>
      <c r="C166" s="13"/>
      <c r="D166" s="13"/>
      <c r="E166" s="14"/>
      <c r="F166" s="14"/>
      <c r="G166" s="14"/>
    </row>
    <row r="167" spans="2:7" ht="12.75">
      <c r="B167" s="13"/>
      <c r="C167" s="13"/>
      <c r="D167" s="13"/>
      <c r="E167" s="14"/>
      <c r="F167" s="14"/>
      <c r="G167" s="14"/>
    </row>
    <row r="168" spans="2:7" ht="12.75">
      <c r="B168" s="13"/>
      <c r="C168" s="13"/>
      <c r="D168" s="13"/>
      <c r="E168" s="14"/>
      <c r="F168" s="14"/>
      <c r="G168" s="14"/>
    </row>
    <row r="169" spans="2:7" ht="12.75">
      <c r="B169" s="13"/>
      <c r="C169" s="13"/>
      <c r="D169" s="13"/>
      <c r="E169" s="14"/>
      <c r="F169" s="14"/>
      <c r="G169" s="14"/>
    </row>
    <row r="170" spans="2:7" ht="12.75">
      <c r="B170" s="13"/>
      <c r="C170" s="13"/>
      <c r="D170" s="13"/>
      <c r="E170" s="14"/>
      <c r="F170" s="14"/>
      <c r="G170" s="14"/>
    </row>
    <row r="171" spans="2:7" ht="12.75">
      <c r="B171" s="13"/>
      <c r="C171" s="13"/>
      <c r="D171" s="13"/>
      <c r="E171" s="14"/>
      <c r="F171" s="14"/>
      <c r="G171" s="14"/>
    </row>
    <row r="172" spans="2:7" ht="15.75">
      <c r="B172" s="13"/>
      <c r="C172" s="15" t="s">
        <v>873</v>
      </c>
      <c r="D172" s="16" t="s">
        <v>874</v>
      </c>
      <c r="E172" s="53">
        <f>E152</f>
        <v>4700</v>
      </c>
      <c r="F172" s="17"/>
      <c r="G172" s="53">
        <f>G152</f>
        <v>4700</v>
      </c>
    </row>
    <row r="173" spans="2:7" ht="12.75">
      <c r="B173" s="14"/>
      <c r="C173" s="15"/>
      <c r="D173" s="18"/>
      <c r="E173" s="4"/>
      <c r="F173" s="4"/>
      <c r="G173" s="5"/>
    </row>
    <row r="174" spans="2:7" ht="12.75">
      <c r="B174" s="14"/>
      <c r="C174" s="15"/>
      <c r="D174" s="18"/>
      <c r="E174" s="19"/>
      <c r="F174" s="19"/>
      <c r="G174" s="20"/>
    </row>
    <row r="175" spans="2:7" ht="12.75">
      <c r="B175" s="14"/>
      <c r="C175" s="15"/>
      <c r="D175" s="18"/>
      <c r="E175" s="19"/>
      <c r="F175" s="19"/>
      <c r="G175" s="20"/>
    </row>
    <row r="176" spans="2:7" ht="12.75">
      <c r="B176" s="14"/>
      <c r="C176" s="15"/>
      <c r="D176" s="18"/>
      <c r="E176" s="19"/>
      <c r="F176" s="19"/>
      <c r="G176" s="20"/>
    </row>
    <row r="177" spans="2:7" ht="12.75">
      <c r="B177" s="14"/>
      <c r="C177" s="15"/>
      <c r="D177" s="18"/>
      <c r="E177" s="19"/>
      <c r="F177" s="19"/>
      <c r="G177" s="20"/>
    </row>
    <row r="178" spans="2:7" ht="12.75">
      <c r="B178" s="14"/>
      <c r="C178" s="15"/>
      <c r="D178" s="18"/>
      <c r="E178" s="19"/>
      <c r="F178" s="19"/>
      <c r="G178" s="20"/>
    </row>
    <row r="179" spans="2:7" ht="12.75">
      <c r="B179" s="13"/>
      <c r="C179" s="13"/>
      <c r="D179" s="21"/>
      <c r="E179" s="22"/>
      <c r="F179" s="22"/>
      <c r="G179" s="23"/>
    </row>
    <row r="180" spans="2:7" ht="12.75">
      <c r="B180" s="13"/>
      <c r="C180" s="13"/>
      <c r="D180" s="21"/>
      <c r="E180" s="22"/>
      <c r="F180" s="22"/>
      <c r="G180" s="23"/>
    </row>
    <row r="181" spans="2:7" ht="12.75">
      <c r="B181" s="13"/>
      <c r="C181" s="13" t="s">
        <v>742</v>
      </c>
      <c r="D181" s="9" t="s">
        <v>607</v>
      </c>
      <c r="E181" s="10"/>
      <c r="F181" s="10"/>
      <c r="G181" s="11"/>
    </row>
    <row r="182" spans="2:7" ht="12.75">
      <c r="B182" s="13"/>
      <c r="C182" s="13" t="s">
        <v>744</v>
      </c>
      <c r="D182" s="9" t="s">
        <v>782</v>
      </c>
      <c r="E182" s="10"/>
      <c r="F182" s="10"/>
      <c r="G182" s="11"/>
    </row>
    <row r="183" spans="2:7" ht="12.75">
      <c r="B183" s="13"/>
      <c r="C183" s="13" t="s">
        <v>746</v>
      </c>
      <c r="D183" s="9" t="s">
        <v>924</v>
      </c>
      <c r="E183" s="10"/>
      <c r="F183" s="10"/>
      <c r="G183" s="11"/>
    </row>
    <row r="184" spans="2:7" ht="12.75">
      <c r="B184" s="13"/>
      <c r="C184" s="13" t="s">
        <v>748</v>
      </c>
      <c r="D184" s="9" t="s">
        <v>925</v>
      </c>
      <c r="E184" s="10"/>
      <c r="F184" s="10"/>
      <c r="G184" s="11"/>
    </row>
    <row r="185" spans="2:7" ht="12.75">
      <c r="B185" s="13"/>
      <c r="C185" s="13" t="s">
        <v>750</v>
      </c>
      <c r="D185" s="9" t="s">
        <v>362</v>
      </c>
      <c r="E185" s="10"/>
      <c r="F185" s="10"/>
      <c r="G185" s="11"/>
    </row>
  </sheetData>
  <sheetProtection/>
  <mergeCells count="7">
    <mergeCell ref="C3:G3"/>
    <mergeCell ref="C102:G102"/>
    <mergeCell ref="C146:G146"/>
    <mergeCell ref="F147:G147"/>
    <mergeCell ref="F103:G103"/>
    <mergeCell ref="C56:G56"/>
    <mergeCell ref="F57:G57"/>
  </mergeCells>
  <printOptions horizontalCentered="1" verticalCentered="1"/>
  <pageMargins left="0.3937007874015748" right="0.5905511811023623" top="0.5118110236220472" bottom="0.5905511811023623" header="0.35433070866141736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73"/>
  <sheetViews>
    <sheetView showGridLines="0" zoomScale="75" zoomScaleNormal="75" zoomScalePageLayoutView="0" workbookViewId="0" topLeftCell="C16">
      <selection activeCell="G61" sqref="G61"/>
    </sheetView>
  </sheetViews>
  <sheetFormatPr defaultColWidth="9.140625" defaultRowHeight="12.75"/>
  <cols>
    <col min="1" max="1" width="1.28515625" style="0" customWidth="1"/>
    <col min="2" max="2" width="14.421875" style="0" customWidth="1"/>
    <col min="3" max="3" width="22.8515625" style="0" customWidth="1"/>
    <col min="4" max="4" width="58.57421875" style="0" customWidth="1"/>
    <col min="5" max="5" width="17.57421875" style="0" customWidth="1"/>
    <col min="6" max="6" width="15.8515625" style="0" customWidth="1"/>
    <col min="7" max="7" width="22.00390625" style="0" customWidth="1"/>
  </cols>
  <sheetData>
    <row r="1" spans="3:7" ht="15.75">
      <c r="C1" s="222" t="s">
        <v>56</v>
      </c>
      <c r="D1" s="222"/>
      <c r="E1" s="222"/>
      <c r="F1" s="222"/>
      <c r="G1" s="222"/>
    </row>
    <row r="2" spans="3:7" ht="15.75">
      <c r="C2" s="1"/>
      <c r="D2" s="1"/>
      <c r="E2" s="1"/>
      <c r="F2" s="223" t="s">
        <v>57</v>
      </c>
      <c r="G2" s="223"/>
    </row>
    <row r="3" spans="2:7" ht="12.75">
      <c r="B3" s="13"/>
      <c r="C3" s="2" t="s">
        <v>58</v>
      </c>
      <c r="D3" s="3" t="s">
        <v>59</v>
      </c>
      <c r="E3" s="4"/>
      <c r="F3" s="4"/>
      <c r="G3" s="5"/>
    </row>
    <row r="4" spans="2:7" ht="12.75">
      <c r="B4" s="13"/>
      <c r="C4" s="130">
        <v>2023</v>
      </c>
      <c r="D4" s="6" t="s">
        <v>44</v>
      </c>
      <c r="E4" s="7"/>
      <c r="F4" s="7"/>
      <c r="G4" s="8"/>
    </row>
    <row r="5" spans="2:7" ht="12.75">
      <c r="B5" s="13"/>
      <c r="C5" s="2" t="s">
        <v>61</v>
      </c>
      <c r="D5" s="9"/>
      <c r="E5" s="10"/>
      <c r="F5" s="10"/>
      <c r="G5" s="11"/>
    </row>
    <row r="6" spans="2:7" ht="12.75">
      <c r="B6" s="13"/>
      <c r="C6" s="12" t="s">
        <v>62</v>
      </c>
      <c r="D6" s="12" t="s">
        <v>865</v>
      </c>
      <c r="E6" s="12" t="s">
        <v>866</v>
      </c>
      <c r="F6" s="12" t="s">
        <v>867</v>
      </c>
      <c r="G6" s="12" t="s">
        <v>868</v>
      </c>
    </row>
    <row r="7" spans="2:7" ht="15.75">
      <c r="B7" s="13"/>
      <c r="C7" s="15" t="s">
        <v>229</v>
      </c>
      <c r="D7" s="15" t="s">
        <v>869</v>
      </c>
      <c r="E7" s="50">
        <f>E8</f>
        <v>20000</v>
      </c>
      <c r="F7" s="14"/>
      <c r="G7" s="50">
        <f>G8</f>
        <v>20000</v>
      </c>
    </row>
    <row r="8" spans="2:7" ht="15">
      <c r="B8" s="13"/>
      <c r="C8" s="15" t="s">
        <v>219</v>
      </c>
      <c r="D8" s="15" t="s">
        <v>872</v>
      </c>
      <c r="E8" s="51">
        <f>E9</f>
        <v>20000</v>
      </c>
      <c r="F8" s="14"/>
      <c r="G8" s="51">
        <f>G9</f>
        <v>20000</v>
      </c>
    </row>
    <row r="9" spans="2:7" ht="12.75">
      <c r="B9" s="13"/>
      <c r="C9" s="15" t="s">
        <v>220</v>
      </c>
      <c r="D9" s="15" t="s">
        <v>875</v>
      </c>
      <c r="E9" s="35">
        <f>E10+E11+E12</f>
        <v>20000</v>
      </c>
      <c r="F9" s="14"/>
      <c r="G9" s="35">
        <f>G10+G11+G12</f>
        <v>20000</v>
      </c>
    </row>
    <row r="10" spans="2:7" ht="12.75">
      <c r="B10" s="13"/>
      <c r="C10" s="47" t="s">
        <v>222</v>
      </c>
      <c r="D10" s="47" t="s">
        <v>876</v>
      </c>
      <c r="E10" s="60">
        <v>13000</v>
      </c>
      <c r="F10" s="14"/>
      <c r="G10" s="60">
        <v>13000</v>
      </c>
    </row>
    <row r="11" spans="2:7" ht="12.75">
      <c r="B11" s="13"/>
      <c r="C11" s="47" t="s">
        <v>768</v>
      </c>
      <c r="D11" s="47" t="s">
        <v>530</v>
      </c>
      <c r="E11" s="60">
        <v>1000</v>
      </c>
      <c r="F11" s="14"/>
      <c r="G11" s="60">
        <v>1000</v>
      </c>
    </row>
    <row r="12" spans="2:7" ht="12.75">
      <c r="B12" s="13"/>
      <c r="C12" s="47" t="s">
        <v>221</v>
      </c>
      <c r="D12" s="47" t="s">
        <v>707</v>
      </c>
      <c r="E12" s="14">
        <v>6000</v>
      </c>
      <c r="F12" s="14"/>
      <c r="G12" s="14">
        <v>6000</v>
      </c>
    </row>
    <row r="13" spans="2:7" ht="12.75">
      <c r="B13" s="13"/>
      <c r="C13" s="47"/>
      <c r="D13" s="47"/>
      <c r="E13" s="14"/>
      <c r="F13" s="14"/>
      <c r="G13" s="14"/>
    </row>
    <row r="14" spans="2:7" ht="12.75">
      <c r="B14" s="13"/>
      <c r="C14" s="47"/>
      <c r="D14" s="47"/>
      <c r="E14" s="14"/>
      <c r="F14" s="14"/>
      <c r="G14" s="14"/>
    </row>
    <row r="15" spans="2:7" ht="12.75">
      <c r="B15" s="13"/>
      <c r="C15" s="47"/>
      <c r="D15" s="47"/>
      <c r="E15" s="14"/>
      <c r="F15" s="14"/>
      <c r="G15" s="14"/>
    </row>
    <row r="16" spans="2:7" ht="12.75">
      <c r="B16" s="13"/>
      <c r="C16" s="47"/>
      <c r="D16" s="47"/>
      <c r="E16" s="14"/>
      <c r="F16" s="14"/>
      <c r="G16" s="14"/>
    </row>
    <row r="17" spans="2:7" ht="12.75">
      <c r="B17" s="13"/>
      <c r="C17" s="47"/>
      <c r="D17" s="47"/>
      <c r="E17" s="14"/>
      <c r="F17" s="14"/>
      <c r="G17" s="14"/>
    </row>
    <row r="18" spans="2:7" ht="12.75">
      <c r="B18" s="13"/>
      <c r="C18" s="47"/>
      <c r="D18" s="47"/>
      <c r="E18" s="14"/>
      <c r="F18" s="14"/>
      <c r="G18" s="14"/>
    </row>
    <row r="19" spans="2:7" ht="12.75">
      <c r="B19" s="13"/>
      <c r="C19" s="13"/>
      <c r="D19" s="13"/>
      <c r="E19" s="14"/>
      <c r="F19" s="14"/>
      <c r="G19" s="14"/>
    </row>
    <row r="20" spans="2:7" ht="12.75">
      <c r="B20" s="13"/>
      <c r="C20" s="13"/>
      <c r="D20" s="13"/>
      <c r="E20" s="14"/>
      <c r="F20" s="14"/>
      <c r="G20" s="14"/>
    </row>
    <row r="21" spans="2:7" ht="12.75">
      <c r="B21" s="13"/>
      <c r="C21" s="13"/>
      <c r="D21" s="13"/>
      <c r="E21" s="14"/>
      <c r="F21" s="14"/>
      <c r="G21" s="14"/>
    </row>
    <row r="22" spans="2:7" ht="12.75">
      <c r="B22" s="13"/>
      <c r="C22" s="13"/>
      <c r="D22" s="13"/>
      <c r="E22" s="14"/>
      <c r="F22" s="14"/>
      <c r="G22" s="14"/>
    </row>
    <row r="23" spans="2:7" ht="12.75">
      <c r="B23" s="13"/>
      <c r="C23" s="13"/>
      <c r="D23" s="13"/>
      <c r="E23" s="14"/>
      <c r="F23" s="14"/>
      <c r="G23" s="14"/>
    </row>
    <row r="24" spans="2:7" ht="12.75">
      <c r="B24" s="13"/>
      <c r="C24" s="13"/>
      <c r="D24" s="13"/>
      <c r="E24" s="14"/>
      <c r="F24" s="14"/>
      <c r="G24" s="14"/>
    </row>
    <row r="25" spans="2:7" ht="15">
      <c r="B25" s="13"/>
      <c r="C25" s="15" t="s">
        <v>873</v>
      </c>
      <c r="D25" s="16" t="s">
        <v>874</v>
      </c>
      <c r="E25" s="56">
        <f>E7</f>
        <v>20000</v>
      </c>
      <c r="F25" s="17"/>
      <c r="G25" s="56">
        <f>G7</f>
        <v>20000</v>
      </c>
    </row>
    <row r="26" spans="2:7" ht="12.75">
      <c r="B26" s="14"/>
      <c r="C26" s="15"/>
      <c r="D26" s="18"/>
      <c r="E26" s="4"/>
      <c r="F26" s="4"/>
      <c r="G26" s="5"/>
    </row>
    <row r="27" spans="2:7" ht="12.75">
      <c r="B27" s="14"/>
      <c r="C27" s="15"/>
      <c r="D27" s="18"/>
      <c r="E27" s="19"/>
      <c r="F27" s="19"/>
      <c r="G27" s="20"/>
    </row>
    <row r="28" spans="2:7" ht="12.75">
      <c r="B28" s="14"/>
      <c r="C28" s="15"/>
      <c r="D28" s="18"/>
      <c r="E28" s="19"/>
      <c r="F28" s="19"/>
      <c r="G28" s="20"/>
    </row>
    <row r="29" spans="2:7" ht="12.75">
      <c r="B29" s="35"/>
      <c r="C29" s="15"/>
      <c r="D29" s="18"/>
      <c r="E29" s="19"/>
      <c r="F29" s="19"/>
      <c r="G29" s="20"/>
    </row>
    <row r="30" spans="2:7" ht="12.75">
      <c r="B30" s="13"/>
      <c r="C30" s="13" t="s">
        <v>742</v>
      </c>
      <c r="D30" s="9" t="s">
        <v>701</v>
      </c>
      <c r="E30" s="19"/>
      <c r="F30" s="19"/>
      <c r="G30" s="20"/>
    </row>
    <row r="31" spans="2:7" ht="12.75">
      <c r="B31" s="13"/>
      <c r="C31" s="13" t="s">
        <v>744</v>
      </c>
      <c r="D31" s="9" t="s">
        <v>702</v>
      </c>
      <c r="E31" s="19"/>
      <c r="F31" s="19"/>
      <c r="G31" s="20"/>
    </row>
    <row r="32" spans="2:7" ht="12.75">
      <c r="B32" s="13"/>
      <c r="C32" s="13" t="s">
        <v>746</v>
      </c>
      <c r="D32" s="9" t="s">
        <v>924</v>
      </c>
      <c r="E32" s="22"/>
      <c r="F32" s="22"/>
      <c r="G32" s="23"/>
    </row>
    <row r="33" spans="2:7" ht="12.75">
      <c r="B33" s="13"/>
      <c r="C33" s="13" t="s">
        <v>748</v>
      </c>
      <c r="D33" s="9" t="s">
        <v>925</v>
      </c>
      <c r="E33" s="22"/>
      <c r="F33" s="22"/>
      <c r="G33" s="23"/>
    </row>
    <row r="34" spans="2:7" ht="12.75">
      <c r="B34" s="13"/>
      <c r="C34" s="13" t="s">
        <v>750</v>
      </c>
      <c r="D34" s="9" t="s">
        <v>617</v>
      </c>
      <c r="E34" s="10"/>
      <c r="F34" s="10"/>
      <c r="G34" s="11"/>
    </row>
    <row r="36" ht="12.75">
      <c r="G36" s="176" t="s">
        <v>436</v>
      </c>
    </row>
    <row r="37" spans="4:7" ht="12.75">
      <c r="D37" s="78" t="s">
        <v>531</v>
      </c>
      <c r="E37" s="175">
        <f>E25+E79+E124+E169+E220+E261+E312+E361</f>
        <v>908700</v>
      </c>
      <c r="G37" s="195">
        <f>G25+G79+G124+G169+G220+G261+G312+G361</f>
        <v>917700</v>
      </c>
    </row>
    <row r="38" spans="4:5" ht="12.75">
      <c r="D38" s="13" t="s">
        <v>133</v>
      </c>
      <c r="E38" s="14">
        <f>F79</f>
        <v>9000</v>
      </c>
    </row>
    <row r="39" spans="4:5" ht="12.75">
      <c r="D39" s="27" t="s">
        <v>868</v>
      </c>
      <c r="E39" s="14">
        <f>SUM(E37:E38)</f>
        <v>917700</v>
      </c>
    </row>
    <row r="51" spans="3:7" ht="15" customHeight="1">
      <c r="C51" s="222" t="s">
        <v>56</v>
      </c>
      <c r="D51" s="222"/>
      <c r="E51" s="222"/>
      <c r="F51" s="222"/>
      <c r="G51" s="222"/>
    </row>
    <row r="52" spans="3:7" ht="15.75">
      <c r="C52" s="1"/>
      <c r="D52" s="1"/>
      <c r="E52" s="1"/>
      <c r="F52" s="223" t="s">
        <v>57</v>
      </c>
      <c r="G52" s="223"/>
    </row>
    <row r="53" spans="2:7" ht="12.75">
      <c r="B53" s="14"/>
      <c r="C53" s="2" t="s">
        <v>58</v>
      </c>
      <c r="D53" s="3" t="s">
        <v>59</v>
      </c>
      <c r="E53" s="4"/>
      <c r="F53" s="4"/>
      <c r="G53" s="5"/>
    </row>
    <row r="54" spans="2:7" ht="12.75">
      <c r="B54" s="14"/>
      <c r="C54" s="130">
        <v>1007</v>
      </c>
      <c r="D54" s="6" t="s">
        <v>585</v>
      </c>
      <c r="E54" s="7"/>
      <c r="F54" s="7"/>
      <c r="G54" s="8"/>
    </row>
    <row r="55" spans="2:7" ht="12.75">
      <c r="B55" s="14"/>
      <c r="C55" s="2" t="s">
        <v>61</v>
      </c>
      <c r="D55" s="9"/>
      <c r="E55" s="10"/>
      <c r="F55" s="10"/>
      <c r="G55" s="11"/>
    </row>
    <row r="56" spans="2:7" ht="12.75">
      <c r="B56" s="14"/>
      <c r="C56" s="12" t="s">
        <v>62</v>
      </c>
      <c r="D56" s="12" t="s">
        <v>865</v>
      </c>
      <c r="E56" s="12" t="s">
        <v>866</v>
      </c>
      <c r="F56" s="12" t="s">
        <v>867</v>
      </c>
      <c r="G56" s="12" t="s">
        <v>868</v>
      </c>
    </row>
    <row r="57" spans="2:7" ht="18">
      <c r="B57" s="14"/>
      <c r="C57" s="38" t="s">
        <v>216</v>
      </c>
      <c r="D57" s="15" t="s">
        <v>751</v>
      </c>
      <c r="E57" s="52">
        <f>E58</f>
        <v>10000</v>
      </c>
      <c r="F57" s="52">
        <f>F58</f>
        <v>9000</v>
      </c>
      <c r="G57" s="52">
        <f>E57+F57</f>
        <v>19000</v>
      </c>
    </row>
    <row r="58" spans="2:7" ht="12.75">
      <c r="B58" s="14"/>
      <c r="C58" s="38" t="s">
        <v>217</v>
      </c>
      <c r="D58" s="15" t="s">
        <v>752</v>
      </c>
      <c r="E58" s="35">
        <f>E59</f>
        <v>10000</v>
      </c>
      <c r="F58" s="35">
        <f>F59</f>
        <v>9000</v>
      </c>
      <c r="G58" s="35">
        <f>E58+F58</f>
        <v>19000</v>
      </c>
    </row>
    <row r="59" spans="2:7" ht="12.75">
      <c r="B59" s="14" t="s">
        <v>713</v>
      </c>
      <c r="C59" s="38" t="s">
        <v>218</v>
      </c>
      <c r="D59" s="15" t="s">
        <v>871</v>
      </c>
      <c r="E59" s="35">
        <f>E60+E61</f>
        <v>10000</v>
      </c>
      <c r="F59" s="35">
        <f>F60+F61</f>
        <v>9000</v>
      </c>
      <c r="G59" s="35">
        <f>E59+F59</f>
        <v>19000</v>
      </c>
    </row>
    <row r="60" spans="2:7" ht="12.75">
      <c r="B60" s="91" t="s">
        <v>712</v>
      </c>
      <c r="C60" s="11" t="s">
        <v>903</v>
      </c>
      <c r="D60" s="13" t="s">
        <v>825</v>
      </c>
      <c r="E60" s="60">
        <v>10000</v>
      </c>
      <c r="F60" s="14">
        <v>0</v>
      </c>
      <c r="G60" s="60">
        <f>E60+F60</f>
        <v>10000</v>
      </c>
    </row>
    <row r="61" spans="2:7" ht="12.75">
      <c r="B61" s="131">
        <v>1130</v>
      </c>
      <c r="C61" s="11" t="s">
        <v>903</v>
      </c>
      <c r="D61" s="13" t="s">
        <v>825</v>
      </c>
      <c r="E61" s="60">
        <v>0</v>
      </c>
      <c r="F61" s="60">
        <v>9000</v>
      </c>
      <c r="G61" s="60">
        <f>E61+F61</f>
        <v>9000</v>
      </c>
    </row>
    <row r="62" spans="2:7" ht="12.75">
      <c r="B62" s="14"/>
      <c r="C62" s="11"/>
      <c r="D62" s="13"/>
      <c r="E62" s="35"/>
      <c r="F62" s="14"/>
      <c r="G62" s="35"/>
    </row>
    <row r="63" spans="2:7" ht="12.75">
      <c r="B63" s="14"/>
      <c r="C63" s="11"/>
      <c r="D63" s="13"/>
      <c r="E63" s="14"/>
      <c r="F63" s="14"/>
      <c r="G63" s="14"/>
    </row>
    <row r="64" spans="2:7" ht="12.75">
      <c r="B64" s="14"/>
      <c r="C64" s="11"/>
      <c r="D64" s="13"/>
      <c r="E64" s="14"/>
      <c r="F64" s="14"/>
      <c r="G64" s="14"/>
    </row>
    <row r="65" spans="2:7" ht="12.75">
      <c r="B65" s="14"/>
      <c r="C65" s="13"/>
      <c r="D65" s="75" t="s">
        <v>612</v>
      </c>
      <c r="E65" s="14"/>
      <c r="F65" s="14"/>
      <c r="G65" s="14"/>
    </row>
    <row r="66" spans="2:7" ht="12.75">
      <c r="B66" s="14"/>
      <c r="C66" s="13"/>
      <c r="D66" s="13"/>
      <c r="E66" s="14"/>
      <c r="F66" s="14"/>
      <c r="G66" s="14"/>
    </row>
    <row r="67" spans="2:7" ht="12.75">
      <c r="B67" s="14"/>
      <c r="C67" s="13"/>
      <c r="D67" s="13"/>
      <c r="E67" s="14"/>
      <c r="F67" s="14"/>
      <c r="G67" s="14"/>
    </row>
    <row r="68" spans="2:7" ht="12.75">
      <c r="B68" s="14"/>
      <c r="C68" s="13"/>
      <c r="D68" s="13"/>
      <c r="E68" s="14"/>
      <c r="F68" s="14"/>
      <c r="G68" s="14"/>
    </row>
    <row r="69" spans="2:7" ht="12.75">
      <c r="B69" s="14"/>
      <c r="C69" s="13"/>
      <c r="D69" s="13"/>
      <c r="E69" s="14"/>
      <c r="F69" s="14"/>
      <c r="G69" s="14"/>
    </row>
    <row r="70" spans="2:7" ht="12.75">
      <c r="B70" s="14"/>
      <c r="C70" s="13"/>
      <c r="D70" s="13"/>
      <c r="E70" s="14"/>
      <c r="F70" s="14"/>
      <c r="G70" s="14"/>
    </row>
    <row r="71" spans="2:7" ht="12.75">
      <c r="B71" s="14"/>
      <c r="C71" s="13"/>
      <c r="D71" s="13"/>
      <c r="E71" s="14"/>
      <c r="F71" s="14"/>
      <c r="G71" s="14"/>
    </row>
    <row r="72" spans="2:7" ht="12.75">
      <c r="B72" s="14"/>
      <c r="C72" s="13"/>
      <c r="D72" s="13"/>
      <c r="E72" s="14"/>
      <c r="F72" s="14"/>
      <c r="G72" s="14"/>
    </row>
    <row r="73" spans="2:7" ht="12.75">
      <c r="B73" s="14"/>
      <c r="C73" s="13"/>
      <c r="D73" s="13"/>
      <c r="E73" s="14"/>
      <c r="F73" s="14"/>
      <c r="G73" s="14"/>
    </row>
    <row r="74" spans="2:7" ht="12.75">
      <c r="B74" s="14"/>
      <c r="C74" s="13"/>
      <c r="D74" s="13"/>
      <c r="E74" s="14"/>
      <c r="F74" s="14"/>
      <c r="G74" s="14"/>
    </row>
    <row r="75" spans="2:7" ht="12.75">
      <c r="B75" s="14"/>
      <c r="C75" s="13"/>
      <c r="D75" s="13"/>
      <c r="E75" s="14"/>
      <c r="F75" s="14"/>
      <c r="G75" s="14"/>
    </row>
    <row r="76" spans="2:7" ht="12.75">
      <c r="B76" s="14"/>
      <c r="C76" s="13"/>
      <c r="D76" s="13"/>
      <c r="E76" s="14"/>
      <c r="F76" s="14"/>
      <c r="G76" s="14"/>
    </row>
    <row r="77" spans="2:7" ht="12.75">
      <c r="B77" s="14"/>
      <c r="C77" s="13"/>
      <c r="D77" s="13"/>
      <c r="E77" s="14"/>
      <c r="F77" s="14"/>
      <c r="G77" s="14"/>
    </row>
    <row r="78" spans="2:7" ht="12.75">
      <c r="B78" s="14"/>
      <c r="C78" s="13"/>
      <c r="D78" s="13"/>
      <c r="E78" s="14"/>
      <c r="F78" s="14"/>
      <c r="G78" s="14"/>
    </row>
    <row r="79" spans="2:7" ht="12.75">
      <c r="B79" s="14"/>
      <c r="C79" s="15" t="s">
        <v>873</v>
      </c>
      <c r="D79" s="16" t="s">
        <v>874</v>
      </c>
      <c r="E79" s="48">
        <f>E57</f>
        <v>10000</v>
      </c>
      <c r="F79" s="48">
        <f>F57</f>
        <v>9000</v>
      </c>
      <c r="G79" s="48">
        <f>G57</f>
        <v>19000</v>
      </c>
    </row>
    <row r="80" spans="2:7" ht="12.75">
      <c r="B80" s="14"/>
      <c r="C80" s="15"/>
      <c r="D80" s="18"/>
      <c r="E80" s="4"/>
      <c r="F80" s="4"/>
      <c r="G80" s="5"/>
    </row>
    <row r="81" spans="2:7" ht="12.75">
      <c r="B81" s="14"/>
      <c r="C81" s="15"/>
      <c r="D81" s="18"/>
      <c r="E81" s="19"/>
      <c r="F81" s="19"/>
      <c r="G81" s="20"/>
    </row>
    <row r="82" spans="2:7" ht="12.75">
      <c r="B82" s="35"/>
      <c r="C82" s="15"/>
      <c r="D82" s="18"/>
      <c r="E82" s="19"/>
      <c r="F82" s="19"/>
      <c r="G82" s="20"/>
    </row>
    <row r="83" spans="2:7" ht="12.75">
      <c r="B83" s="14"/>
      <c r="C83" s="15"/>
      <c r="D83" s="18"/>
      <c r="E83" s="19"/>
      <c r="F83" s="19"/>
      <c r="G83" s="20"/>
    </row>
    <row r="84" spans="2:7" ht="12.75">
      <c r="B84" s="14"/>
      <c r="C84" s="15"/>
      <c r="D84" s="18"/>
      <c r="E84" s="19"/>
      <c r="F84" s="19"/>
      <c r="G84" s="20"/>
    </row>
    <row r="85" spans="2:7" ht="12.75">
      <c r="B85" s="14"/>
      <c r="C85" s="15"/>
      <c r="D85" s="18"/>
      <c r="E85" s="19"/>
      <c r="F85" s="19"/>
      <c r="G85" s="20"/>
    </row>
    <row r="86" spans="2:7" ht="13.5" customHeight="1">
      <c r="B86" s="14"/>
      <c r="C86" s="13"/>
      <c r="D86" s="21"/>
      <c r="E86" s="22"/>
      <c r="F86" s="22"/>
      <c r="G86" s="23"/>
    </row>
    <row r="87" spans="2:7" ht="12.75">
      <c r="B87" s="14"/>
      <c r="C87" s="13"/>
      <c r="D87" s="21"/>
      <c r="E87" s="22"/>
      <c r="F87" s="22"/>
      <c r="G87" s="23"/>
    </row>
    <row r="88" spans="2:7" ht="12.75">
      <c r="B88" s="14"/>
      <c r="C88" s="13" t="s">
        <v>742</v>
      </c>
      <c r="D88" s="9" t="s">
        <v>913</v>
      </c>
      <c r="E88" s="10"/>
      <c r="F88" s="10"/>
      <c r="G88" s="11"/>
    </row>
    <row r="89" spans="2:7" ht="12.75">
      <c r="B89" s="14"/>
      <c r="C89" s="13" t="s">
        <v>744</v>
      </c>
      <c r="D89" s="9" t="s">
        <v>914</v>
      </c>
      <c r="E89" s="10"/>
      <c r="F89" s="10"/>
      <c r="G89" s="11"/>
    </row>
    <row r="90" spans="2:7" ht="12.75">
      <c r="B90" s="14"/>
      <c r="C90" s="13" t="s">
        <v>746</v>
      </c>
      <c r="D90" s="9" t="s">
        <v>924</v>
      </c>
      <c r="E90" s="10"/>
      <c r="F90" s="10"/>
      <c r="G90" s="11"/>
    </row>
    <row r="91" spans="2:7" ht="12.75">
      <c r="B91" s="14"/>
      <c r="C91" s="13" t="s">
        <v>748</v>
      </c>
      <c r="D91" s="9" t="s">
        <v>785</v>
      </c>
      <c r="E91" s="10"/>
      <c r="F91" s="10"/>
      <c r="G91" s="11"/>
    </row>
    <row r="92" spans="2:7" ht="12.75">
      <c r="B92" s="14"/>
      <c r="C92" s="13" t="s">
        <v>750</v>
      </c>
      <c r="D92" s="9" t="s">
        <v>617</v>
      </c>
      <c r="E92" s="10"/>
      <c r="F92" s="10"/>
      <c r="G92" s="11"/>
    </row>
    <row r="96" ht="12.75">
      <c r="E96" s="45"/>
    </row>
    <row r="103" spans="3:7" ht="15.75">
      <c r="C103" s="222" t="s">
        <v>784</v>
      </c>
      <c r="D103" s="222"/>
      <c r="E103" s="222"/>
      <c r="F103" s="222"/>
      <c r="G103" s="222"/>
    </row>
    <row r="104" spans="2:7" ht="12.75">
      <c r="B104" s="14"/>
      <c r="C104" s="2" t="s">
        <v>58</v>
      </c>
      <c r="D104" s="3" t="s">
        <v>59</v>
      </c>
      <c r="E104" s="4"/>
      <c r="F104" s="4"/>
      <c r="G104" s="5"/>
    </row>
    <row r="105" spans="2:7" ht="12.75">
      <c r="B105" s="14"/>
      <c r="C105" s="130">
        <v>2034</v>
      </c>
      <c r="D105" s="6" t="s">
        <v>786</v>
      </c>
      <c r="E105" s="7"/>
      <c r="F105" s="7"/>
      <c r="G105" s="8"/>
    </row>
    <row r="106" spans="2:7" ht="12.75">
      <c r="B106" s="14"/>
      <c r="C106" s="2" t="s">
        <v>61</v>
      </c>
      <c r="D106" s="9"/>
      <c r="E106" s="10"/>
      <c r="F106" s="10"/>
      <c r="G106" s="11"/>
    </row>
    <row r="107" spans="2:7" ht="12.75">
      <c r="B107" s="14"/>
      <c r="C107" s="12" t="s">
        <v>62</v>
      </c>
      <c r="D107" s="12" t="s">
        <v>865</v>
      </c>
      <c r="E107" s="12" t="s">
        <v>866</v>
      </c>
      <c r="F107" s="12" t="s">
        <v>867</v>
      </c>
      <c r="G107" s="12" t="s">
        <v>868</v>
      </c>
    </row>
    <row r="108" spans="2:7" ht="18">
      <c r="B108" s="14"/>
      <c r="C108" s="38" t="s">
        <v>882</v>
      </c>
      <c r="D108" s="15" t="s">
        <v>869</v>
      </c>
      <c r="E108" s="52">
        <f>E109+E113</f>
        <v>798000</v>
      </c>
      <c r="F108" s="14"/>
      <c r="G108" s="52">
        <f>G109+G113</f>
        <v>798000</v>
      </c>
    </row>
    <row r="109" spans="2:7" ht="15.75">
      <c r="B109" s="14"/>
      <c r="C109" s="38" t="s">
        <v>883</v>
      </c>
      <c r="D109" s="15" t="s">
        <v>870</v>
      </c>
      <c r="E109" s="50">
        <f>E110</f>
        <v>657000</v>
      </c>
      <c r="F109" s="14"/>
      <c r="G109" s="50">
        <f>G110</f>
        <v>657000</v>
      </c>
    </row>
    <row r="110" spans="2:7" ht="12.75">
      <c r="B110" s="14"/>
      <c r="C110" s="38" t="s">
        <v>889</v>
      </c>
      <c r="D110" s="15" t="s">
        <v>871</v>
      </c>
      <c r="E110" s="35">
        <f>E111+E112</f>
        <v>657000</v>
      </c>
      <c r="F110" s="14"/>
      <c r="G110" s="35">
        <f>G111+G112</f>
        <v>657000</v>
      </c>
    </row>
    <row r="111" spans="2:7" ht="12.75">
      <c r="B111" s="14"/>
      <c r="C111" s="66" t="s">
        <v>890</v>
      </c>
      <c r="D111" s="47" t="s">
        <v>884</v>
      </c>
      <c r="E111" s="60">
        <v>610000</v>
      </c>
      <c r="F111" s="60"/>
      <c r="G111" s="60">
        <v>610000</v>
      </c>
    </row>
    <row r="112" spans="2:7" ht="12.75">
      <c r="B112" s="14"/>
      <c r="C112" s="66" t="s">
        <v>226</v>
      </c>
      <c r="D112" s="47" t="s">
        <v>886</v>
      </c>
      <c r="E112" s="14">
        <v>47000</v>
      </c>
      <c r="F112" s="14"/>
      <c r="G112" s="14">
        <v>47000</v>
      </c>
    </row>
    <row r="113" spans="2:7" ht="15.75">
      <c r="B113" s="14"/>
      <c r="C113" s="38" t="s">
        <v>887</v>
      </c>
      <c r="D113" s="15" t="s">
        <v>872</v>
      </c>
      <c r="E113" s="50">
        <f>E114</f>
        <v>141000</v>
      </c>
      <c r="F113" s="14"/>
      <c r="G113" s="50">
        <f>G114</f>
        <v>141000</v>
      </c>
    </row>
    <row r="114" spans="2:7" ht="12.75">
      <c r="B114" s="14"/>
      <c r="C114" s="38" t="s">
        <v>892</v>
      </c>
      <c r="D114" s="15" t="s">
        <v>871</v>
      </c>
      <c r="E114" s="35">
        <f>SUM(E115:E120)</f>
        <v>141000</v>
      </c>
      <c r="F114" s="14"/>
      <c r="G114" s="35">
        <f>SUM(G115:G120)</f>
        <v>141000</v>
      </c>
    </row>
    <row r="115" spans="2:7" ht="12.75">
      <c r="B115" s="14"/>
      <c r="C115" s="66" t="s">
        <v>893</v>
      </c>
      <c r="D115" s="47" t="s">
        <v>888</v>
      </c>
      <c r="E115" s="60">
        <v>6000</v>
      </c>
      <c r="F115" s="60"/>
      <c r="G115" s="60">
        <v>6000</v>
      </c>
    </row>
    <row r="116" spans="2:7" ht="12.75">
      <c r="B116" s="14"/>
      <c r="C116" s="66" t="s">
        <v>894</v>
      </c>
      <c r="D116" s="47" t="s">
        <v>876</v>
      </c>
      <c r="E116" s="14">
        <v>23500</v>
      </c>
      <c r="F116" s="14"/>
      <c r="G116" s="14">
        <v>23500</v>
      </c>
    </row>
    <row r="117" spans="2:7" ht="12.75" customHeight="1">
      <c r="B117" s="14"/>
      <c r="C117" s="66" t="s">
        <v>895</v>
      </c>
      <c r="D117" s="47" t="s">
        <v>896</v>
      </c>
      <c r="E117" s="60">
        <v>4000</v>
      </c>
      <c r="F117" s="60"/>
      <c r="G117" s="60">
        <v>4000</v>
      </c>
    </row>
    <row r="118" spans="2:7" ht="12.75">
      <c r="B118" s="14"/>
      <c r="C118" s="66" t="s">
        <v>227</v>
      </c>
      <c r="D118" s="47" t="s">
        <v>228</v>
      </c>
      <c r="E118" s="95">
        <v>2000</v>
      </c>
      <c r="F118" s="17"/>
      <c r="G118" s="95">
        <v>2000</v>
      </c>
    </row>
    <row r="119" spans="2:7" ht="12.75">
      <c r="B119" s="14"/>
      <c r="C119" s="66" t="s">
        <v>898</v>
      </c>
      <c r="D119" s="47" t="s">
        <v>213</v>
      </c>
      <c r="E119" s="95">
        <v>105000</v>
      </c>
      <c r="F119" s="17"/>
      <c r="G119" s="95">
        <v>105000</v>
      </c>
    </row>
    <row r="120" spans="2:7" ht="12.75">
      <c r="B120" s="14"/>
      <c r="C120" s="66" t="s">
        <v>45</v>
      </c>
      <c r="D120" s="47" t="s">
        <v>905</v>
      </c>
      <c r="E120" s="60">
        <v>500</v>
      </c>
      <c r="F120" s="14"/>
      <c r="G120" s="60">
        <v>500</v>
      </c>
    </row>
    <row r="121" spans="2:7" ht="12.75">
      <c r="B121" s="14"/>
      <c r="C121" s="66"/>
      <c r="D121" s="47"/>
      <c r="E121" s="60"/>
      <c r="F121" s="14"/>
      <c r="G121" s="60"/>
    </row>
    <row r="122" spans="2:7" ht="12.75">
      <c r="B122" s="14"/>
      <c r="C122" s="66"/>
      <c r="D122" s="47"/>
      <c r="E122" s="60"/>
      <c r="F122" s="14"/>
      <c r="G122" s="60"/>
    </row>
    <row r="123" spans="2:7" ht="12.75">
      <c r="B123" s="14"/>
      <c r="C123" s="66"/>
      <c r="D123" s="47"/>
      <c r="E123" s="35"/>
      <c r="F123" s="14"/>
      <c r="G123" s="35"/>
    </row>
    <row r="124" spans="2:7" ht="12.75">
      <c r="B124" s="14"/>
      <c r="C124" s="66"/>
      <c r="D124" s="27" t="s">
        <v>868</v>
      </c>
      <c r="E124" s="59">
        <f>E108</f>
        <v>798000</v>
      </c>
      <c r="F124" s="62"/>
      <c r="G124" s="59">
        <f>G108</f>
        <v>798000</v>
      </c>
    </row>
    <row r="125" spans="2:7" ht="12.75">
      <c r="B125" s="14"/>
      <c r="C125" s="15" t="s">
        <v>873</v>
      </c>
      <c r="D125" s="24"/>
      <c r="E125" s="25"/>
      <c r="F125" s="25"/>
      <c r="G125" s="26"/>
    </row>
    <row r="126" spans="2:7" ht="12.75">
      <c r="B126" s="14"/>
      <c r="C126" s="15"/>
      <c r="D126" s="18"/>
      <c r="E126" s="4"/>
      <c r="F126" s="4"/>
      <c r="G126" s="5"/>
    </row>
    <row r="127" spans="2:7" ht="12.75">
      <c r="B127" s="14"/>
      <c r="C127" s="15"/>
      <c r="D127" s="18"/>
      <c r="E127" s="19"/>
      <c r="F127" s="19"/>
      <c r="G127" s="20"/>
    </row>
    <row r="128" spans="2:7" ht="12.75">
      <c r="B128" s="14"/>
      <c r="C128" s="15"/>
      <c r="D128" s="18"/>
      <c r="E128" s="19"/>
      <c r="F128" s="19"/>
      <c r="G128" s="20"/>
    </row>
    <row r="129" spans="2:7" ht="12.75">
      <c r="B129" s="14"/>
      <c r="C129" s="15"/>
      <c r="D129" s="18"/>
      <c r="E129" s="19"/>
      <c r="F129" s="19"/>
      <c r="G129" s="20"/>
    </row>
    <row r="130" spans="2:7" ht="12.75">
      <c r="B130" s="14"/>
      <c r="C130" s="15"/>
      <c r="D130" s="21"/>
      <c r="E130" s="22"/>
      <c r="F130" s="22"/>
      <c r="G130" s="23"/>
    </row>
    <row r="131" spans="2:7" ht="12.75">
      <c r="B131" s="14"/>
      <c r="C131" s="15"/>
      <c r="D131" s="21"/>
      <c r="E131" s="22"/>
      <c r="F131" s="22"/>
      <c r="G131" s="23"/>
    </row>
    <row r="132" spans="2:7" ht="12.75">
      <c r="B132" s="14"/>
      <c r="C132" s="15"/>
      <c r="D132" s="21"/>
      <c r="E132" s="22"/>
      <c r="F132" s="22"/>
      <c r="G132" s="23"/>
    </row>
    <row r="133" spans="2:7" ht="12.75">
      <c r="B133" s="14"/>
      <c r="C133" s="15"/>
      <c r="D133" s="21"/>
      <c r="E133" s="22"/>
      <c r="F133" s="22"/>
      <c r="G133" s="23"/>
    </row>
    <row r="134" spans="2:7" ht="12.75">
      <c r="B134" s="35"/>
      <c r="C134" s="13" t="s">
        <v>742</v>
      </c>
      <c r="D134" s="9" t="s">
        <v>913</v>
      </c>
      <c r="E134" s="10"/>
      <c r="F134" s="10"/>
      <c r="G134" s="11"/>
    </row>
    <row r="135" spans="2:7" ht="12.75">
      <c r="B135" s="14"/>
      <c r="C135" s="13" t="s">
        <v>744</v>
      </c>
      <c r="D135" s="9" t="s">
        <v>914</v>
      </c>
      <c r="E135" s="10"/>
      <c r="F135" s="10"/>
      <c r="G135" s="11"/>
    </row>
    <row r="136" spans="2:7" ht="12.75">
      <c r="B136" s="14"/>
      <c r="C136" s="13" t="s">
        <v>746</v>
      </c>
      <c r="D136" s="9" t="s">
        <v>924</v>
      </c>
      <c r="E136" s="10"/>
      <c r="F136" s="10"/>
      <c r="G136" s="11"/>
    </row>
    <row r="137" spans="2:7" ht="12.75">
      <c r="B137" s="14"/>
      <c r="C137" s="13" t="s">
        <v>748</v>
      </c>
      <c r="D137" s="9" t="s">
        <v>785</v>
      </c>
      <c r="E137" s="10"/>
      <c r="F137" s="10"/>
      <c r="G137" s="11"/>
    </row>
    <row r="138" spans="2:7" ht="12.75">
      <c r="B138" s="14"/>
      <c r="C138" s="13" t="s">
        <v>750</v>
      </c>
      <c r="D138" s="9" t="s">
        <v>617</v>
      </c>
      <c r="E138" s="10"/>
      <c r="F138" s="10"/>
      <c r="G138" s="11"/>
    </row>
    <row r="147" spans="3:7" ht="15.75">
      <c r="C147" s="222" t="s">
        <v>56</v>
      </c>
      <c r="D147" s="222"/>
      <c r="E147" s="222"/>
      <c r="F147" s="222"/>
      <c r="G147" s="222"/>
    </row>
    <row r="148" spans="3:7" ht="15.75">
      <c r="C148" s="1"/>
      <c r="D148" s="1"/>
      <c r="E148" s="1"/>
      <c r="F148" s="223" t="s">
        <v>57</v>
      </c>
      <c r="G148" s="223"/>
    </row>
    <row r="149" spans="2:7" ht="12.75">
      <c r="B149" s="14"/>
      <c r="C149" s="2" t="s">
        <v>58</v>
      </c>
      <c r="D149" s="3" t="s">
        <v>59</v>
      </c>
      <c r="E149" s="4"/>
      <c r="F149" s="4"/>
      <c r="G149" s="5"/>
    </row>
    <row r="150" spans="2:7" ht="12.75">
      <c r="B150" s="14"/>
      <c r="C150" s="130">
        <v>2024</v>
      </c>
      <c r="D150" s="6" t="s">
        <v>586</v>
      </c>
      <c r="E150" s="7"/>
      <c r="F150" s="7"/>
      <c r="G150" s="8"/>
    </row>
    <row r="151" spans="2:7" ht="12.75">
      <c r="B151" s="14"/>
      <c r="C151" s="2" t="s">
        <v>61</v>
      </c>
      <c r="D151" s="9"/>
      <c r="E151" s="10"/>
      <c r="F151" s="10"/>
      <c r="G151" s="11"/>
    </row>
    <row r="152" spans="2:7" ht="12.75">
      <c r="B152" s="14"/>
      <c r="C152" s="12" t="s">
        <v>62</v>
      </c>
      <c r="D152" s="12" t="s">
        <v>865</v>
      </c>
      <c r="E152" s="12" t="s">
        <v>866</v>
      </c>
      <c r="F152" s="12" t="s">
        <v>867</v>
      </c>
      <c r="G152" s="12" t="s">
        <v>868</v>
      </c>
    </row>
    <row r="153" spans="2:7" ht="18">
      <c r="B153" s="14"/>
      <c r="C153" s="38" t="s">
        <v>882</v>
      </c>
      <c r="D153" s="15" t="s">
        <v>869</v>
      </c>
      <c r="E153" s="52">
        <f>E154+E158</f>
        <v>39700</v>
      </c>
      <c r="F153" s="14"/>
      <c r="G153" s="52">
        <f>G154+G158</f>
        <v>39700</v>
      </c>
    </row>
    <row r="154" spans="2:7" ht="15.75">
      <c r="B154" s="14"/>
      <c r="C154" s="38" t="s">
        <v>883</v>
      </c>
      <c r="D154" s="15" t="s">
        <v>870</v>
      </c>
      <c r="E154" s="50">
        <f>E155</f>
        <v>38200</v>
      </c>
      <c r="F154" s="14"/>
      <c r="G154" s="50">
        <f>G155</f>
        <v>38200</v>
      </c>
    </row>
    <row r="155" spans="2:7" ht="15">
      <c r="B155" s="14"/>
      <c r="C155" s="38" t="s">
        <v>889</v>
      </c>
      <c r="D155" s="15" t="s">
        <v>871</v>
      </c>
      <c r="E155" s="51">
        <f>E156+E157</f>
        <v>38200</v>
      </c>
      <c r="F155" s="14"/>
      <c r="G155" s="51">
        <f>G156+G157</f>
        <v>38200</v>
      </c>
    </row>
    <row r="156" spans="2:7" ht="12.75">
      <c r="B156" s="14"/>
      <c r="C156" s="47" t="s">
        <v>223</v>
      </c>
      <c r="D156" s="47" t="s">
        <v>224</v>
      </c>
      <c r="E156" s="60">
        <v>22000</v>
      </c>
      <c r="F156" s="60"/>
      <c r="G156" s="60">
        <v>22000</v>
      </c>
    </row>
    <row r="157" spans="2:7" ht="12.75">
      <c r="B157" s="14"/>
      <c r="C157" s="66" t="s">
        <v>225</v>
      </c>
      <c r="D157" s="47" t="s">
        <v>911</v>
      </c>
      <c r="E157" s="60">
        <v>16200</v>
      </c>
      <c r="F157" s="60"/>
      <c r="G157" s="60">
        <v>16200</v>
      </c>
    </row>
    <row r="158" spans="2:7" ht="12.75">
      <c r="B158" s="14"/>
      <c r="C158" s="38" t="s">
        <v>887</v>
      </c>
      <c r="D158" s="15" t="s">
        <v>872</v>
      </c>
      <c r="E158" s="35">
        <f>E159</f>
        <v>1500</v>
      </c>
      <c r="F158" s="14"/>
      <c r="G158" s="35">
        <f>G159</f>
        <v>1500</v>
      </c>
    </row>
    <row r="159" spans="2:7" ht="12.75">
      <c r="B159" s="14"/>
      <c r="C159" s="38" t="s">
        <v>892</v>
      </c>
      <c r="D159" s="15" t="s">
        <v>871</v>
      </c>
      <c r="E159" s="35">
        <f>E160</f>
        <v>1500</v>
      </c>
      <c r="F159" s="14"/>
      <c r="G159" s="35">
        <f>G160</f>
        <v>1500</v>
      </c>
    </row>
    <row r="160" spans="2:7" ht="12.75">
      <c r="B160" s="14"/>
      <c r="C160" s="88" t="s">
        <v>47</v>
      </c>
      <c r="D160" s="87" t="s">
        <v>63</v>
      </c>
      <c r="E160" s="60">
        <v>1500</v>
      </c>
      <c r="F160" s="60"/>
      <c r="G160" s="60">
        <v>1500</v>
      </c>
    </row>
    <row r="161" spans="2:7" ht="12.75">
      <c r="B161" s="14"/>
      <c r="C161" s="88"/>
      <c r="D161" s="87"/>
      <c r="E161" s="60"/>
      <c r="F161" s="60"/>
      <c r="G161" s="60"/>
    </row>
    <row r="162" spans="2:7" ht="12.75">
      <c r="B162" s="14"/>
      <c r="C162" s="88"/>
      <c r="D162" s="87"/>
      <c r="E162" s="60"/>
      <c r="F162" s="60"/>
      <c r="G162" s="60"/>
    </row>
    <row r="163" spans="2:7" ht="12.75">
      <c r="B163" s="14"/>
      <c r="C163" s="88"/>
      <c r="D163" s="87"/>
      <c r="E163" s="60"/>
      <c r="F163" s="60"/>
      <c r="G163" s="60"/>
    </row>
    <row r="164" spans="2:7" ht="12.75">
      <c r="B164" s="14"/>
      <c r="C164" s="88"/>
      <c r="D164" s="87"/>
      <c r="E164" s="60"/>
      <c r="F164" s="60"/>
      <c r="G164" s="60"/>
    </row>
    <row r="165" spans="2:7" ht="12.75">
      <c r="B165" s="14"/>
      <c r="C165" s="86"/>
      <c r="D165" s="87"/>
      <c r="E165" s="14"/>
      <c r="F165" s="14"/>
      <c r="G165" s="14"/>
    </row>
    <row r="166" spans="2:7" ht="12.75">
      <c r="B166" s="14"/>
      <c r="C166" s="15"/>
      <c r="D166" s="15"/>
      <c r="E166" s="35"/>
      <c r="F166" s="60"/>
      <c r="G166" s="35"/>
    </row>
    <row r="167" spans="2:7" ht="12.75">
      <c r="B167" s="14"/>
      <c r="C167" s="13"/>
      <c r="D167" s="13"/>
      <c r="E167" s="14"/>
      <c r="F167" s="14"/>
      <c r="G167" s="14"/>
    </row>
    <row r="168" spans="2:7" ht="12.75">
      <c r="B168" s="14"/>
      <c r="C168" s="13"/>
      <c r="D168" s="13"/>
      <c r="E168" s="14"/>
      <c r="F168" s="14"/>
      <c r="G168" s="14"/>
    </row>
    <row r="169" spans="2:7" ht="12.75">
      <c r="B169" s="14"/>
      <c r="C169" s="15" t="s">
        <v>873</v>
      </c>
      <c r="D169" s="16" t="s">
        <v>874</v>
      </c>
      <c r="E169" s="48">
        <f>E153</f>
        <v>39700</v>
      </c>
      <c r="F169" s="17"/>
      <c r="G169" s="48">
        <f>G153</f>
        <v>39700</v>
      </c>
    </row>
    <row r="170" spans="2:7" ht="12.75">
      <c r="B170" s="14"/>
      <c r="C170" s="15"/>
      <c r="D170" s="54"/>
      <c r="E170" s="90"/>
      <c r="F170" s="25"/>
      <c r="G170" s="85"/>
    </row>
    <row r="171" spans="2:7" ht="12.75">
      <c r="B171" s="14"/>
      <c r="C171" s="15"/>
      <c r="D171" s="54"/>
      <c r="E171" s="90"/>
      <c r="F171" s="25"/>
      <c r="G171" s="85"/>
    </row>
    <row r="172" spans="2:7" ht="12.75">
      <c r="B172" s="14"/>
      <c r="C172" s="15"/>
      <c r="D172" s="54"/>
      <c r="E172" s="90"/>
      <c r="F172" s="25"/>
      <c r="G172" s="85"/>
    </row>
    <row r="173" spans="2:7" ht="12.75">
      <c r="B173" s="14"/>
      <c r="C173" s="15"/>
      <c r="D173" s="54"/>
      <c r="E173" s="90"/>
      <c r="F173" s="25"/>
      <c r="G173" s="85"/>
    </row>
    <row r="174" spans="2:7" ht="12.75">
      <c r="B174" s="14"/>
      <c r="C174" s="15"/>
      <c r="D174" s="54"/>
      <c r="E174" s="90"/>
      <c r="F174" s="25"/>
      <c r="G174" s="85"/>
    </row>
    <row r="175" spans="2:7" ht="12.75">
      <c r="B175" s="14"/>
      <c r="C175" s="15"/>
      <c r="D175" s="54"/>
      <c r="E175" s="90"/>
      <c r="F175" s="25"/>
      <c r="G175" s="85"/>
    </row>
    <row r="176" spans="2:7" ht="12.75">
      <c r="B176" s="14"/>
      <c r="C176" s="15"/>
      <c r="D176" s="18"/>
      <c r="E176" s="4"/>
      <c r="F176" s="4"/>
      <c r="G176" s="5"/>
    </row>
    <row r="177" spans="2:7" ht="12.75">
      <c r="B177" s="14"/>
      <c r="C177" s="15"/>
      <c r="D177" s="18"/>
      <c r="E177" s="19"/>
      <c r="F177" s="19"/>
      <c r="G177" s="20"/>
    </row>
    <row r="178" spans="2:7" ht="12.75">
      <c r="B178" s="14"/>
      <c r="C178" s="13" t="s">
        <v>742</v>
      </c>
      <c r="D178" s="9" t="s">
        <v>913</v>
      </c>
      <c r="E178" s="10"/>
      <c r="F178" s="10"/>
      <c r="G178" s="11"/>
    </row>
    <row r="179" spans="2:7" ht="12.75">
      <c r="B179" s="14"/>
      <c r="C179" s="13" t="s">
        <v>744</v>
      </c>
      <c r="D179" s="9" t="s">
        <v>914</v>
      </c>
      <c r="E179" s="10"/>
      <c r="F179" s="10"/>
      <c r="G179" s="11"/>
    </row>
    <row r="180" spans="2:7" ht="12.75">
      <c r="B180" s="14"/>
      <c r="C180" s="13" t="s">
        <v>746</v>
      </c>
      <c r="D180" s="9" t="s">
        <v>924</v>
      </c>
      <c r="E180" s="10"/>
      <c r="F180" s="10"/>
      <c r="G180" s="11"/>
    </row>
    <row r="181" spans="2:7" ht="12.75">
      <c r="B181" s="14"/>
      <c r="C181" s="13" t="s">
        <v>748</v>
      </c>
      <c r="D181" s="9" t="s">
        <v>794</v>
      </c>
      <c r="E181" s="10"/>
      <c r="F181" s="10"/>
      <c r="G181" s="11"/>
    </row>
    <row r="182" spans="2:7" ht="12.75">
      <c r="B182" s="14"/>
      <c r="C182" s="13" t="s">
        <v>750</v>
      </c>
      <c r="D182" s="9" t="s">
        <v>362</v>
      </c>
      <c r="E182" s="10"/>
      <c r="F182" s="10"/>
      <c r="G182" s="11"/>
    </row>
    <row r="192" spans="3:7" ht="15.75">
      <c r="C192" s="222" t="s">
        <v>56</v>
      </c>
      <c r="D192" s="222"/>
      <c r="E192" s="222"/>
      <c r="F192" s="222"/>
      <c r="G192" s="222"/>
    </row>
    <row r="193" spans="3:7" ht="15.75">
      <c r="C193" s="1"/>
      <c r="D193" s="1"/>
      <c r="E193" s="1"/>
      <c r="F193" s="223" t="s">
        <v>57</v>
      </c>
      <c r="G193" s="223"/>
    </row>
    <row r="194" spans="2:7" ht="12.75">
      <c r="B194" s="14"/>
      <c r="C194" s="2" t="s">
        <v>58</v>
      </c>
      <c r="D194" s="3" t="s">
        <v>59</v>
      </c>
      <c r="E194" s="4"/>
      <c r="F194" s="4"/>
      <c r="G194" s="5"/>
    </row>
    <row r="195" spans="2:7" ht="12.75">
      <c r="B195" s="14"/>
      <c r="C195" s="145" t="s">
        <v>712</v>
      </c>
      <c r="D195" s="6" t="s">
        <v>860</v>
      </c>
      <c r="E195" s="7"/>
      <c r="F195" s="7"/>
      <c r="G195" s="8"/>
    </row>
    <row r="196" spans="2:7" ht="12.75">
      <c r="B196" s="14"/>
      <c r="C196" s="2" t="s">
        <v>61</v>
      </c>
      <c r="D196" s="9"/>
      <c r="E196" s="10"/>
      <c r="F196" s="10"/>
      <c r="G196" s="11"/>
    </row>
    <row r="197" spans="2:7" ht="12.75">
      <c r="B197" s="14"/>
      <c r="C197" s="12" t="s">
        <v>62</v>
      </c>
      <c r="D197" s="12" t="s">
        <v>865</v>
      </c>
      <c r="E197" s="12" t="s">
        <v>866</v>
      </c>
      <c r="F197" s="12" t="s">
        <v>867</v>
      </c>
      <c r="G197" s="12" t="s">
        <v>868</v>
      </c>
    </row>
    <row r="198" spans="2:7" ht="18">
      <c r="B198" s="14"/>
      <c r="C198" s="15" t="s">
        <v>882</v>
      </c>
      <c r="D198" s="15" t="s">
        <v>869</v>
      </c>
      <c r="E198" s="52">
        <f>E199</f>
        <v>13000</v>
      </c>
      <c r="F198" s="14"/>
      <c r="G198" s="52">
        <f>G199</f>
        <v>13000</v>
      </c>
    </row>
    <row r="199" spans="2:7" ht="15.75">
      <c r="B199" s="14"/>
      <c r="C199" s="15" t="s">
        <v>887</v>
      </c>
      <c r="D199" s="15" t="s">
        <v>872</v>
      </c>
      <c r="E199" s="50">
        <f>E200</f>
        <v>13000</v>
      </c>
      <c r="F199" s="14"/>
      <c r="G199" s="50">
        <f>G200</f>
        <v>13000</v>
      </c>
    </row>
    <row r="200" spans="2:7" ht="15">
      <c r="B200" s="14"/>
      <c r="C200" s="15" t="s">
        <v>48</v>
      </c>
      <c r="D200" s="15" t="s">
        <v>49</v>
      </c>
      <c r="E200" s="51">
        <f>E202</f>
        <v>13000</v>
      </c>
      <c r="F200" s="14"/>
      <c r="G200" s="51">
        <f>G202</f>
        <v>13000</v>
      </c>
    </row>
    <row r="201" spans="2:7" ht="12.75">
      <c r="B201" s="14"/>
      <c r="C201" s="15"/>
      <c r="D201" s="15" t="s">
        <v>50</v>
      </c>
      <c r="E201" s="35"/>
      <c r="F201" s="14"/>
      <c r="G201" s="35"/>
    </row>
    <row r="202" spans="2:7" ht="12.75">
      <c r="B202" s="14"/>
      <c r="C202" s="47" t="s">
        <v>51</v>
      </c>
      <c r="D202" s="47" t="s">
        <v>800</v>
      </c>
      <c r="E202" s="60">
        <v>13000</v>
      </c>
      <c r="F202" s="14"/>
      <c r="G202" s="60">
        <v>13000</v>
      </c>
    </row>
    <row r="203" spans="2:7" ht="12.75">
      <c r="B203" s="14"/>
      <c r="C203" s="13"/>
      <c r="D203" s="13"/>
      <c r="E203" s="14"/>
      <c r="F203" s="14"/>
      <c r="G203" s="14"/>
    </row>
    <row r="204" spans="2:7" ht="12.75">
      <c r="B204" s="14"/>
      <c r="C204" s="13"/>
      <c r="D204" s="13"/>
      <c r="E204" s="14"/>
      <c r="F204" s="14"/>
      <c r="G204" s="14"/>
    </row>
    <row r="205" spans="2:7" ht="12.75">
      <c r="B205" s="14"/>
      <c r="C205" s="13"/>
      <c r="D205" s="13"/>
      <c r="E205" s="14"/>
      <c r="F205" s="14"/>
      <c r="G205" s="14"/>
    </row>
    <row r="206" spans="2:7" ht="12.75">
      <c r="B206" s="14"/>
      <c r="C206" s="13"/>
      <c r="D206" s="78" t="s">
        <v>672</v>
      </c>
      <c r="E206" s="14"/>
      <c r="F206" s="14"/>
      <c r="G206" s="14"/>
    </row>
    <row r="207" spans="2:7" ht="12.75">
      <c r="B207" s="14"/>
      <c r="C207" s="13"/>
      <c r="D207" s="13"/>
      <c r="E207" s="14"/>
      <c r="F207" s="14"/>
      <c r="G207" s="14"/>
    </row>
    <row r="208" spans="2:7" ht="12.75">
      <c r="B208" s="14"/>
      <c r="C208" s="13"/>
      <c r="D208" s="13"/>
      <c r="E208" s="14"/>
      <c r="F208" s="14"/>
      <c r="G208" s="14"/>
    </row>
    <row r="209" spans="2:7" ht="12.75">
      <c r="B209" s="14"/>
      <c r="C209" s="13"/>
      <c r="D209" s="13"/>
      <c r="E209" s="14"/>
      <c r="F209" s="14"/>
      <c r="G209" s="14"/>
    </row>
    <row r="210" spans="2:7" ht="12.75">
      <c r="B210" s="14"/>
      <c r="C210" s="13"/>
      <c r="D210" s="13"/>
      <c r="E210" s="14"/>
      <c r="F210" s="14"/>
      <c r="G210" s="14"/>
    </row>
    <row r="211" spans="2:7" ht="12.75">
      <c r="B211" s="14"/>
      <c r="C211" s="13"/>
      <c r="D211" s="13"/>
      <c r="E211" s="14"/>
      <c r="F211" s="14"/>
      <c r="G211" s="14"/>
    </row>
    <row r="212" spans="2:7" ht="12.75">
      <c r="B212" s="14"/>
      <c r="C212" s="13"/>
      <c r="D212" s="13"/>
      <c r="E212" s="14"/>
      <c r="F212" s="14"/>
      <c r="G212" s="14"/>
    </row>
    <row r="213" spans="2:7" ht="12.75">
      <c r="B213" s="14"/>
      <c r="C213" s="13"/>
      <c r="D213" s="13"/>
      <c r="E213" s="14"/>
      <c r="F213" s="14"/>
      <c r="G213" s="14"/>
    </row>
    <row r="214" spans="2:7" ht="12.75">
      <c r="B214" s="14"/>
      <c r="C214" s="13"/>
      <c r="D214" s="13"/>
      <c r="E214" s="14"/>
      <c r="F214" s="14"/>
      <c r="G214" s="14"/>
    </row>
    <row r="215" spans="2:7" ht="12.75">
      <c r="B215" s="14"/>
      <c r="C215" s="13"/>
      <c r="D215" s="13"/>
      <c r="E215" s="14"/>
      <c r="F215" s="14"/>
      <c r="G215" s="14"/>
    </row>
    <row r="216" spans="2:7" ht="12.75">
      <c r="B216" s="14"/>
      <c r="C216" s="13"/>
      <c r="D216" s="13"/>
      <c r="E216" s="14"/>
      <c r="F216" s="14"/>
      <c r="G216" s="14"/>
    </row>
    <row r="217" spans="2:7" ht="12.75">
      <c r="B217" s="14"/>
      <c r="C217" s="13"/>
      <c r="D217" s="13"/>
      <c r="E217" s="14"/>
      <c r="F217" s="14"/>
      <c r="G217" s="14"/>
    </row>
    <row r="218" spans="2:7" ht="12.75">
      <c r="B218" s="14"/>
      <c r="C218" s="13"/>
      <c r="D218" s="13"/>
      <c r="E218" s="14"/>
      <c r="F218" s="14"/>
      <c r="G218" s="14"/>
    </row>
    <row r="219" spans="2:7" ht="12.75">
      <c r="B219" s="14"/>
      <c r="C219" s="13"/>
      <c r="D219" s="13"/>
      <c r="E219" s="14"/>
      <c r="F219" s="14"/>
      <c r="G219" s="14"/>
    </row>
    <row r="220" spans="2:7" ht="12.75">
      <c r="B220" s="14"/>
      <c r="C220" s="15" t="s">
        <v>873</v>
      </c>
      <c r="D220" s="16" t="s">
        <v>874</v>
      </c>
      <c r="E220" s="48">
        <f>E198</f>
        <v>13000</v>
      </c>
      <c r="F220" s="17"/>
      <c r="G220" s="48">
        <f>G198</f>
        <v>13000</v>
      </c>
    </row>
    <row r="221" spans="2:7" ht="12.75">
      <c r="B221" s="14"/>
      <c r="C221" s="15"/>
      <c r="D221" s="18"/>
      <c r="E221" s="4"/>
      <c r="F221" s="4"/>
      <c r="G221" s="5"/>
    </row>
    <row r="222" spans="2:7" ht="12.75">
      <c r="B222" s="14"/>
      <c r="C222" s="15"/>
      <c r="D222" s="18"/>
      <c r="E222" s="19"/>
      <c r="F222" s="19"/>
      <c r="G222" s="20"/>
    </row>
    <row r="223" spans="2:7" ht="12.75">
      <c r="B223" s="14"/>
      <c r="C223" s="15"/>
      <c r="D223" s="18"/>
      <c r="E223" s="19"/>
      <c r="F223" s="19"/>
      <c r="G223" s="20"/>
    </row>
    <row r="224" spans="2:7" ht="12.75">
      <c r="B224" s="14"/>
      <c r="C224" s="15"/>
      <c r="D224" s="18"/>
      <c r="E224" s="19"/>
      <c r="F224" s="19"/>
      <c r="G224" s="20"/>
    </row>
    <row r="225" spans="2:7" ht="12.75">
      <c r="B225" s="14"/>
      <c r="C225" s="15"/>
      <c r="D225" s="18"/>
      <c r="E225" s="19"/>
      <c r="F225" s="19"/>
      <c r="G225" s="20"/>
    </row>
    <row r="226" spans="2:7" ht="12.75">
      <c r="B226" s="14"/>
      <c r="C226" s="15"/>
      <c r="D226" s="18"/>
      <c r="E226" s="19"/>
      <c r="F226" s="19"/>
      <c r="G226" s="20"/>
    </row>
    <row r="227" spans="2:7" ht="12.75">
      <c r="B227" s="14"/>
      <c r="C227" s="13"/>
      <c r="D227" s="21"/>
      <c r="E227" s="22"/>
      <c r="F227" s="22"/>
      <c r="G227" s="23"/>
    </row>
    <row r="228" spans="2:7" ht="12.75">
      <c r="B228" s="14"/>
      <c r="C228" s="13" t="s">
        <v>742</v>
      </c>
      <c r="D228" s="9" t="s">
        <v>913</v>
      </c>
      <c r="E228" s="10"/>
      <c r="F228" s="10"/>
      <c r="G228" s="11"/>
    </row>
    <row r="229" spans="2:7" ht="12.75">
      <c r="B229" s="14"/>
      <c r="C229" s="13" t="s">
        <v>744</v>
      </c>
      <c r="D229" s="9" t="s">
        <v>906</v>
      </c>
      <c r="E229" s="10"/>
      <c r="F229" s="10"/>
      <c r="G229" s="11"/>
    </row>
    <row r="230" spans="2:7" ht="12.75">
      <c r="B230" s="14"/>
      <c r="C230" s="13" t="s">
        <v>746</v>
      </c>
      <c r="D230" s="9" t="s">
        <v>880</v>
      </c>
      <c r="E230" s="10"/>
      <c r="F230" s="10"/>
      <c r="G230" s="11"/>
    </row>
    <row r="231" spans="2:7" ht="12.75">
      <c r="B231" s="14"/>
      <c r="C231" s="13" t="s">
        <v>748</v>
      </c>
      <c r="D231" s="9" t="s">
        <v>74</v>
      </c>
      <c r="E231" s="10"/>
      <c r="F231" s="10"/>
      <c r="G231" s="11"/>
    </row>
    <row r="232" spans="2:7" ht="12.75">
      <c r="B232" s="14"/>
      <c r="C232" s="13" t="s">
        <v>750</v>
      </c>
      <c r="D232" s="9" t="s">
        <v>587</v>
      </c>
      <c r="E232" s="10"/>
      <c r="F232" s="10"/>
      <c r="G232" s="11"/>
    </row>
    <row r="237" spans="3:7" ht="15.75">
      <c r="C237" s="222" t="s">
        <v>56</v>
      </c>
      <c r="D237" s="222"/>
      <c r="E237" s="222"/>
      <c r="F237" s="222"/>
      <c r="G237" s="222"/>
    </row>
    <row r="238" spans="3:7" ht="15.75">
      <c r="C238" s="1"/>
      <c r="D238" s="1"/>
      <c r="E238" s="1"/>
      <c r="F238" s="223" t="s">
        <v>57</v>
      </c>
      <c r="G238" s="223"/>
    </row>
    <row r="239" spans="2:7" ht="12.75">
      <c r="B239" s="13"/>
      <c r="C239" s="2" t="s">
        <v>58</v>
      </c>
      <c r="D239" s="3" t="s">
        <v>59</v>
      </c>
      <c r="E239" s="4"/>
      <c r="F239" s="4"/>
      <c r="G239" s="5"/>
    </row>
    <row r="240" spans="2:7" ht="12.75">
      <c r="B240" s="13"/>
      <c r="C240" s="130">
        <v>2027</v>
      </c>
      <c r="D240" s="6" t="s">
        <v>594</v>
      </c>
      <c r="E240" s="7"/>
      <c r="F240" s="7"/>
      <c r="G240" s="8"/>
    </row>
    <row r="241" spans="2:7" ht="12.75">
      <c r="B241" s="13"/>
      <c r="C241" s="2" t="s">
        <v>61</v>
      </c>
      <c r="D241" s="9"/>
      <c r="E241" s="10"/>
      <c r="F241" s="10"/>
      <c r="G241" s="11"/>
    </row>
    <row r="242" spans="2:7" ht="12.75">
      <c r="B242" s="13"/>
      <c r="C242" s="12" t="s">
        <v>62</v>
      </c>
      <c r="D242" s="12" t="s">
        <v>865</v>
      </c>
      <c r="E242" s="12" t="s">
        <v>866</v>
      </c>
      <c r="F242" s="12" t="s">
        <v>867</v>
      </c>
      <c r="G242" s="12" t="s">
        <v>868</v>
      </c>
    </row>
    <row r="243" spans="2:7" ht="15.75">
      <c r="B243" s="13"/>
      <c r="C243" s="15" t="s">
        <v>229</v>
      </c>
      <c r="D243" s="15" t="s">
        <v>869</v>
      </c>
      <c r="E243" s="50">
        <f>E244</f>
        <v>10000</v>
      </c>
      <c r="F243" s="14"/>
      <c r="G243" s="50">
        <f>G244</f>
        <v>10000</v>
      </c>
    </row>
    <row r="244" spans="2:7" ht="15">
      <c r="B244" s="13"/>
      <c r="C244" s="15" t="s">
        <v>219</v>
      </c>
      <c r="D244" s="15" t="s">
        <v>872</v>
      </c>
      <c r="E244" s="51">
        <f>E245</f>
        <v>10000</v>
      </c>
      <c r="F244" s="14"/>
      <c r="G244" s="51">
        <f>G245</f>
        <v>10000</v>
      </c>
    </row>
    <row r="245" spans="2:7" ht="12.75">
      <c r="B245" s="13"/>
      <c r="C245" s="15" t="s">
        <v>220</v>
      </c>
      <c r="D245" s="15" t="s">
        <v>875</v>
      </c>
      <c r="E245" s="35">
        <f>E246+E247+E248</f>
        <v>10000</v>
      </c>
      <c r="F245" s="14"/>
      <c r="G245" s="35">
        <f>G246+G247+G248</f>
        <v>10000</v>
      </c>
    </row>
    <row r="246" spans="2:7" ht="12.75">
      <c r="B246" s="13"/>
      <c r="C246" s="47" t="s">
        <v>222</v>
      </c>
      <c r="D246" s="47" t="s">
        <v>876</v>
      </c>
      <c r="E246" s="60">
        <v>2000</v>
      </c>
      <c r="F246" s="14"/>
      <c r="G246" s="60">
        <v>2000</v>
      </c>
    </row>
    <row r="247" spans="2:7" ht="12.75">
      <c r="B247" s="13"/>
      <c r="C247" s="47" t="s">
        <v>221</v>
      </c>
      <c r="D247" s="47" t="s">
        <v>707</v>
      </c>
      <c r="E247" s="14">
        <v>8000</v>
      </c>
      <c r="F247" s="14"/>
      <c r="G247" s="14">
        <v>8000</v>
      </c>
    </row>
    <row r="248" spans="2:7" ht="12.75">
      <c r="B248" s="13"/>
      <c r="C248" s="47"/>
      <c r="D248" s="47"/>
      <c r="E248" s="14"/>
      <c r="F248" s="14"/>
      <c r="G248" s="14"/>
    </row>
    <row r="249" spans="2:7" ht="12.75">
      <c r="B249" s="13"/>
      <c r="C249" s="47"/>
      <c r="D249" s="47"/>
      <c r="E249" s="14"/>
      <c r="F249" s="14"/>
      <c r="G249" s="14"/>
    </row>
    <row r="250" spans="2:7" ht="12.75">
      <c r="B250" s="13"/>
      <c r="C250" s="47"/>
      <c r="D250" s="47"/>
      <c r="E250" s="14"/>
      <c r="F250" s="14"/>
      <c r="G250" s="14"/>
    </row>
    <row r="251" spans="2:7" ht="12.75">
      <c r="B251" s="13"/>
      <c r="C251" s="47"/>
      <c r="D251" s="47"/>
      <c r="E251" s="14"/>
      <c r="F251" s="14"/>
      <c r="G251" s="14"/>
    </row>
    <row r="252" spans="2:7" ht="12.75">
      <c r="B252" s="13"/>
      <c r="C252" s="47"/>
      <c r="D252" s="47"/>
      <c r="E252" s="14"/>
      <c r="F252" s="14"/>
      <c r="G252" s="14"/>
    </row>
    <row r="253" spans="2:7" ht="12.75">
      <c r="B253" s="13"/>
      <c r="C253" s="47"/>
      <c r="D253" s="47"/>
      <c r="E253" s="14"/>
      <c r="F253" s="14"/>
      <c r="G253" s="14"/>
    </row>
    <row r="254" spans="2:7" ht="12.75">
      <c r="B254" s="13"/>
      <c r="C254" s="47"/>
      <c r="D254" s="47"/>
      <c r="E254" s="14"/>
      <c r="F254" s="14"/>
      <c r="G254" s="14"/>
    </row>
    <row r="255" spans="2:7" ht="12.75">
      <c r="B255" s="13"/>
      <c r="C255" s="13"/>
      <c r="D255" s="13"/>
      <c r="E255" s="14"/>
      <c r="F255" s="14"/>
      <c r="G255" s="14"/>
    </row>
    <row r="256" spans="2:7" ht="12.75">
      <c r="B256" s="13"/>
      <c r="C256" s="13"/>
      <c r="D256" s="13"/>
      <c r="E256" s="14"/>
      <c r="F256" s="14"/>
      <c r="G256" s="14"/>
    </row>
    <row r="257" spans="2:7" ht="12.75">
      <c r="B257" s="13"/>
      <c r="C257" s="13"/>
      <c r="D257" s="13"/>
      <c r="E257" s="14"/>
      <c r="F257" s="14"/>
      <c r="G257" s="14"/>
    </row>
    <row r="258" spans="2:7" ht="12.75">
      <c r="B258" s="13"/>
      <c r="C258" s="13"/>
      <c r="D258" s="13"/>
      <c r="E258" s="14"/>
      <c r="F258" s="14"/>
      <c r="G258" s="14"/>
    </row>
    <row r="259" spans="2:7" ht="12.75">
      <c r="B259" s="13"/>
      <c r="C259" s="13"/>
      <c r="D259" s="13"/>
      <c r="E259" s="14"/>
      <c r="F259" s="14"/>
      <c r="G259" s="14"/>
    </row>
    <row r="260" spans="2:7" ht="12.75">
      <c r="B260" s="13"/>
      <c r="C260" s="13"/>
      <c r="D260" s="13"/>
      <c r="E260" s="14"/>
      <c r="F260" s="14"/>
      <c r="G260" s="14"/>
    </row>
    <row r="261" spans="2:7" ht="15">
      <c r="B261" s="13"/>
      <c r="C261" s="15" t="s">
        <v>873</v>
      </c>
      <c r="D261" s="16" t="s">
        <v>874</v>
      </c>
      <c r="E261" s="56">
        <f>E243</f>
        <v>10000</v>
      </c>
      <c r="F261" s="17"/>
      <c r="G261" s="56">
        <f>G243</f>
        <v>10000</v>
      </c>
    </row>
    <row r="262" spans="2:7" ht="12.75">
      <c r="B262" s="14"/>
      <c r="C262" s="15"/>
      <c r="D262" s="18"/>
      <c r="E262" s="4"/>
      <c r="F262" s="4"/>
      <c r="G262" s="5"/>
    </row>
    <row r="263" spans="2:7" ht="12.75">
      <c r="B263" s="14"/>
      <c r="C263" s="15"/>
      <c r="D263" s="18"/>
      <c r="E263" s="19"/>
      <c r="F263" s="19"/>
      <c r="G263" s="20"/>
    </row>
    <row r="264" spans="2:7" ht="12.75">
      <c r="B264" s="14"/>
      <c r="C264" s="15"/>
      <c r="D264" s="18"/>
      <c r="E264" s="19"/>
      <c r="F264" s="19"/>
      <c r="G264" s="20"/>
    </row>
    <row r="265" spans="2:7" ht="12.75">
      <c r="B265" s="35"/>
      <c r="C265" s="15"/>
      <c r="D265" s="18"/>
      <c r="E265" s="19"/>
      <c r="F265" s="19"/>
      <c r="G265" s="20"/>
    </row>
    <row r="266" spans="2:7" ht="12.75">
      <c r="B266" s="13"/>
      <c r="C266" s="13" t="s">
        <v>742</v>
      </c>
      <c r="D266" s="9" t="s">
        <v>701</v>
      </c>
      <c r="E266" s="19"/>
      <c r="F266" s="19"/>
      <c r="G266" s="20"/>
    </row>
    <row r="267" spans="2:7" ht="12.75">
      <c r="B267" s="13"/>
      <c r="C267" s="13" t="s">
        <v>744</v>
      </c>
      <c r="D267" s="9" t="s">
        <v>702</v>
      </c>
      <c r="E267" s="19"/>
      <c r="F267" s="19"/>
      <c r="G267" s="20"/>
    </row>
    <row r="268" spans="2:7" ht="12.75">
      <c r="B268" s="13"/>
      <c r="C268" s="13" t="s">
        <v>746</v>
      </c>
      <c r="D268" s="9" t="s">
        <v>924</v>
      </c>
      <c r="E268" s="22"/>
      <c r="F268" s="22"/>
      <c r="G268" s="23"/>
    </row>
    <row r="269" spans="2:7" ht="12.75">
      <c r="B269" s="13"/>
      <c r="C269" s="13" t="s">
        <v>748</v>
      </c>
      <c r="D269" s="9" t="s">
        <v>925</v>
      </c>
      <c r="E269" s="22"/>
      <c r="F269" s="22"/>
      <c r="G269" s="23"/>
    </row>
    <row r="270" spans="2:7" ht="12.75">
      <c r="B270" s="13"/>
      <c r="C270" s="13" t="s">
        <v>750</v>
      </c>
      <c r="D270" s="9" t="s">
        <v>617</v>
      </c>
      <c r="E270" s="10"/>
      <c r="F270" s="10"/>
      <c r="G270" s="11"/>
    </row>
    <row r="283" spans="3:7" ht="15.75">
      <c r="C283" s="222" t="s">
        <v>56</v>
      </c>
      <c r="D283" s="222"/>
      <c r="E283" s="222"/>
      <c r="F283" s="222"/>
      <c r="G283" s="222"/>
    </row>
    <row r="284" spans="3:7" ht="15.75">
      <c r="C284" s="1"/>
      <c r="D284" s="1"/>
      <c r="E284" s="1"/>
      <c r="F284" s="223" t="s">
        <v>57</v>
      </c>
      <c r="G284" s="223"/>
    </row>
    <row r="285" spans="2:7" ht="12.75">
      <c r="B285" s="14"/>
      <c r="C285" s="2" t="s">
        <v>58</v>
      </c>
      <c r="D285" s="3" t="s">
        <v>59</v>
      </c>
      <c r="E285" s="4"/>
      <c r="F285" s="4"/>
      <c r="G285" s="5"/>
    </row>
    <row r="286" spans="2:7" ht="12.75">
      <c r="B286" s="14"/>
      <c r="C286" s="145" t="s">
        <v>588</v>
      </c>
      <c r="D286" s="6" t="s">
        <v>589</v>
      </c>
      <c r="E286" s="7"/>
      <c r="F286" s="7"/>
      <c r="G286" s="8"/>
    </row>
    <row r="287" spans="2:7" ht="12.75">
      <c r="B287" s="14"/>
      <c r="C287" s="2" t="s">
        <v>61</v>
      </c>
      <c r="D287" s="9"/>
      <c r="E287" s="10"/>
      <c r="F287" s="10"/>
      <c r="G287" s="11"/>
    </row>
    <row r="288" spans="2:7" ht="12.75">
      <c r="B288" s="14"/>
      <c r="C288" s="12" t="s">
        <v>62</v>
      </c>
      <c r="D288" s="12" t="s">
        <v>865</v>
      </c>
      <c r="E288" s="12" t="s">
        <v>866</v>
      </c>
      <c r="F288" s="12" t="s">
        <v>867</v>
      </c>
      <c r="G288" s="12" t="s">
        <v>868</v>
      </c>
    </row>
    <row r="289" spans="2:7" ht="18">
      <c r="B289" s="14"/>
      <c r="C289" s="15" t="s">
        <v>882</v>
      </c>
      <c r="D289" s="15" t="s">
        <v>869</v>
      </c>
      <c r="E289" s="52">
        <f>E290</f>
        <v>13000</v>
      </c>
      <c r="F289" s="14"/>
      <c r="G289" s="52">
        <f>G290</f>
        <v>13000</v>
      </c>
    </row>
    <row r="290" spans="2:7" ht="15.75">
      <c r="B290" s="14"/>
      <c r="C290" s="15" t="s">
        <v>887</v>
      </c>
      <c r="D290" s="15" t="s">
        <v>872</v>
      </c>
      <c r="E290" s="50">
        <f>E291</f>
        <v>13000</v>
      </c>
      <c r="F290" s="14"/>
      <c r="G290" s="50">
        <f>G291</f>
        <v>13000</v>
      </c>
    </row>
    <row r="291" spans="2:7" ht="15">
      <c r="B291" s="14"/>
      <c r="C291" s="15" t="s">
        <v>892</v>
      </c>
      <c r="D291" s="15" t="s">
        <v>875</v>
      </c>
      <c r="E291" s="51">
        <f>E294+E292+E293</f>
        <v>13000</v>
      </c>
      <c r="F291" s="14"/>
      <c r="G291" s="51">
        <f>G294+G292+G293</f>
        <v>13000</v>
      </c>
    </row>
    <row r="292" spans="2:7" ht="12.75">
      <c r="B292" s="14"/>
      <c r="C292" s="47" t="s">
        <v>894</v>
      </c>
      <c r="D292" s="47" t="s">
        <v>876</v>
      </c>
      <c r="E292" s="60">
        <v>1000</v>
      </c>
      <c r="F292" s="60"/>
      <c r="G292" s="60">
        <v>1000</v>
      </c>
    </row>
    <row r="293" spans="2:7" ht="12.75">
      <c r="B293" s="14"/>
      <c r="C293" s="47" t="s">
        <v>729</v>
      </c>
      <c r="D293" s="121" t="s">
        <v>595</v>
      </c>
      <c r="E293" s="60">
        <v>7000</v>
      </c>
      <c r="F293" s="60"/>
      <c r="G293" s="60">
        <v>7000</v>
      </c>
    </row>
    <row r="294" spans="2:7" ht="12.75">
      <c r="B294" s="14"/>
      <c r="C294" s="47" t="s">
        <v>898</v>
      </c>
      <c r="D294" s="47" t="s">
        <v>213</v>
      </c>
      <c r="E294" s="60">
        <v>5000</v>
      </c>
      <c r="F294" s="14"/>
      <c r="G294" s="60">
        <v>5000</v>
      </c>
    </row>
    <row r="295" spans="2:7" ht="12.75">
      <c r="B295" s="14"/>
      <c r="C295" s="13"/>
      <c r="D295" s="13"/>
      <c r="E295" s="14"/>
      <c r="F295" s="14"/>
      <c r="G295" s="14"/>
    </row>
    <row r="296" spans="2:7" ht="12.75">
      <c r="B296" s="14"/>
      <c r="C296" s="13"/>
      <c r="D296" s="13"/>
      <c r="E296" s="14"/>
      <c r="F296" s="14"/>
      <c r="G296" s="14"/>
    </row>
    <row r="297" spans="2:7" ht="12.75">
      <c r="B297" s="14"/>
      <c r="C297" s="13"/>
      <c r="D297" s="13"/>
      <c r="E297" s="14"/>
      <c r="F297" s="14"/>
      <c r="G297" s="14"/>
    </row>
    <row r="298" spans="2:7" ht="12.75">
      <c r="B298" s="14"/>
      <c r="C298" s="13"/>
      <c r="D298" s="151"/>
      <c r="E298" s="14"/>
      <c r="F298" s="14"/>
      <c r="G298" s="14"/>
    </row>
    <row r="299" spans="2:7" ht="12.75">
      <c r="B299" s="14"/>
      <c r="C299" s="13"/>
      <c r="D299" s="13"/>
      <c r="E299" s="14"/>
      <c r="F299" s="14"/>
      <c r="G299" s="14"/>
    </row>
    <row r="300" spans="2:7" ht="12.75">
      <c r="B300" s="14"/>
      <c r="C300" s="13"/>
      <c r="D300" s="13"/>
      <c r="E300" s="14"/>
      <c r="F300" s="14"/>
      <c r="G300" s="14"/>
    </row>
    <row r="301" spans="2:7" ht="12.75">
      <c r="B301" s="14"/>
      <c r="C301" s="13"/>
      <c r="D301" s="13"/>
      <c r="E301" s="14"/>
      <c r="F301" s="14"/>
      <c r="G301" s="14"/>
    </row>
    <row r="302" spans="2:7" ht="12.75">
      <c r="B302" s="14"/>
      <c r="C302" s="13"/>
      <c r="D302" s="13"/>
      <c r="E302" s="14"/>
      <c r="F302" s="14"/>
      <c r="G302" s="14"/>
    </row>
    <row r="303" spans="2:7" ht="12.75">
      <c r="B303" s="14"/>
      <c r="C303" s="13"/>
      <c r="D303" s="13"/>
      <c r="E303" s="14"/>
      <c r="F303" s="14"/>
      <c r="G303" s="14"/>
    </row>
    <row r="304" spans="2:7" ht="12.75">
      <c r="B304" s="14"/>
      <c r="C304" s="13"/>
      <c r="D304" s="13"/>
      <c r="E304" s="14"/>
      <c r="F304" s="14"/>
      <c r="G304" s="14"/>
    </row>
    <row r="305" spans="2:7" ht="12.75">
      <c r="B305" s="14"/>
      <c r="C305" s="13"/>
      <c r="D305" s="13"/>
      <c r="E305" s="14"/>
      <c r="F305" s="14"/>
      <c r="G305" s="14"/>
    </row>
    <row r="306" spans="2:7" ht="12.75">
      <c r="B306" s="14"/>
      <c r="C306" s="13"/>
      <c r="D306" s="13"/>
      <c r="E306" s="14"/>
      <c r="F306" s="14"/>
      <c r="G306" s="14"/>
    </row>
    <row r="307" spans="2:7" ht="12.75">
      <c r="B307" s="14"/>
      <c r="C307" s="13"/>
      <c r="D307" s="13"/>
      <c r="E307" s="14"/>
      <c r="F307" s="14"/>
      <c r="G307" s="14"/>
    </row>
    <row r="308" spans="2:7" ht="12.75">
      <c r="B308" s="14"/>
      <c r="C308" s="13"/>
      <c r="D308" s="13"/>
      <c r="E308" s="14"/>
      <c r="F308" s="14"/>
      <c r="G308" s="14"/>
    </row>
    <row r="309" spans="2:7" ht="12.75">
      <c r="B309" s="14"/>
      <c r="C309" s="13"/>
      <c r="D309" s="13"/>
      <c r="E309" s="14"/>
      <c r="F309" s="14"/>
      <c r="G309" s="14"/>
    </row>
    <row r="310" spans="2:7" ht="12.75">
      <c r="B310" s="14"/>
      <c r="C310" s="13"/>
      <c r="D310" s="13"/>
      <c r="E310" s="14"/>
      <c r="F310" s="14"/>
      <c r="G310" s="14"/>
    </row>
    <row r="311" spans="2:7" ht="12.75">
      <c r="B311" s="14"/>
      <c r="C311" s="13"/>
      <c r="D311" s="13"/>
      <c r="E311" s="14"/>
      <c r="F311" s="14"/>
      <c r="G311" s="14"/>
    </row>
    <row r="312" spans="2:7" ht="12.75">
      <c r="B312" s="14"/>
      <c r="C312" s="15" t="s">
        <v>873</v>
      </c>
      <c r="D312" s="16" t="s">
        <v>874</v>
      </c>
      <c r="E312" s="48">
        <f>E289</f>
        <v>13000</v>
      </c>
      <c r="F312" s="17"/>
      <c r="G312" s="48">
        <f>G289</f>
        <v>13000</v>
      </c>
    </row>
    <row r="313" spans="2:7" ht="12.75">
      <c r="B313" s="14"/>
      <c r="C313" s="15"/>
      <c r="D313" s="18"/>
      <c r="E313" s="4"/>
      <c r="F313" s="4"/>
      <c r="G313" s="5"/>
    </row>
    <row r="314" spans="2:7" ht="12.75">
      <c r="B314" s="14"/>
      <c r="C314" s="15"/>
      <c r="D314" s="18"/>
      <c r="E314" s="19"/>
      <c r="F314" s="19"/>
      <c r="G314" s="20"/>
    </row>
    <row r="315" spans="2:7" ht="12.75">
      <c r="B315" s="14"/>
      <c r="C315" s="15"/>
      <c r="D315" s="18"/>
      <c r="E315" s="19"/>
      <c r="F315" s="19"/>
      <c r="G315" s="20"/>
    </row>
    <row r="316" spans="2:7" ht="12.75">
      <c r="B316" s="14"/>
      <c r="C316" s="15"/>
      <c r="D316" s="18"/>
      <c r="E316" s="19"/>
      <c r="F316" s="19"/>
      <c r="G316" s="20"/>
    </row>
    <row r="317" spans="2:7" ht="12.75">
      <c r="B317" s="14"/>
      <c r="C317" s="15"/>
      <c r="D317" s="18"/>
      <c r="E317" s="19"/>
      <c r="F317" s="19"/>
      <c r="G317" s="20"/>
    </row>
    <row r="318" spans="2:7" ht="12.75">
      <c r="B318" s="14"/>
      <c r="C318" s="15"/>
      <c r="D318" s="18"/>
      <c r="E318" s="19"/>
      <c r="F318" s="19"/>
      <c r="G318" s="20"/>
    </row>
    <row r="319" spans="2:7" ht="12.75">
      <c r="B319" s="14"/>
      <c r="C319" s="13"/>
      <c r="D319" s="21"/>
      <c r="E319" s="22"/>
      <c r="F319" s="22"/>
      <c r="G319" s="23"/>
    </row>
    <row r="320" spans="2:7" ht="12.75">
      <c r="B320" s="14"/>
      <c r="C320" s="13" t="s">
        <v>742</v>
      </c>
      <c r="D320" s="9" t="s">
        <v>913</v>
      </c>
      <c r="E320" s="10"/>
      <c r="F320" s="10"/>
      <c r="G320" s="11"/>
    </row>
    <row r="321" spans="2:7" ht="12.75">
      <c r="B321" s="14"/>
      <c r="C321" s="13" t="s">
        <v>744</v>
      </c>
      <c r="D321" s="9" t="s">
        <v>906</v>
      </c>
      <c r="E321" s="10"/>
      <c r="F321" s="10"/>
      <c r="G321" s="11"/>
    </row>
    <row r="322" spans="2:7" ht="12.75">
      <c r="B322" s="14"/>
      <c r="C322" s="13" t="s">
        <v>746</v>
      </c>
      <c r="D322" s="9" t="s">
        <v>590</v>
      </c>
      <c r="E322" s="10"/>
      <c r="F322" s="10"/>
      <c r="G322" s="11"/>
    </row>
    <row r="323" spans="2:7" ht="12.75">
      <c r="B323" s="14"/>
      <c r="C323" s="13" t="s">
        <v>748</v>
      </c>
      <c r="D323" s="9" t="s">
        <v>591</v>
      </c>
      <c r="E323" s="10"/>
      <c r="F323" s="10"/>
      <c r="G323" s="11"/>
    </row>
    <row r="324" spans="2:7" ht="12.75">
      <c r="B324" s="14"/>
      <c r="C324" s="13" t="s">
        <v>750</v>
      </c>
      <c r="D324" s="9" t="s">
        <v>587</v>
      </c>
      <c r="E324" s="10"/>
      <c r="F324" s="10"/>
      <c r="G324" s="11"/>
    </row>
    <row r="333" spans="3:7" ht="15.75">
      <c r="C333" s="222" t="s">
        <v>56</v>
      </c>
      <c r="D333" s="222"/>
      <c r="E333" s="222"/>
      <c r="F333" s="222"/>
      <c r="G333" s="222"/>
    </row>
    <row r="334" spans="3:7" ht="15.75">
      <c r="C334" s="1"/>
      <c r="D334" s="1"/>
      <c r="E334" s="1"/>
      <c r="F334" s="223" t="s">
        <v>57</v>
      </c>
      <c r="G334" s="223"/>
    </row>
    <row r="335" spans="2:7" ht="12.75">
      <c r="B335" s="14"/>
      <c r="C335" s="2" t="s">
        <v>58</v>
      </c>
      <c r="D335" s="3" t="s">
        <v>59</v>
      </c>
      <c r="E335" s="4"/>
      <c r="F335" s="4"/>
      <c r="G335" s="5"/>
    </row>
    <row r="336" spans="2:7" ht="12.75">
      <c r="B336" s="14"/>
      <c r="C336" s="145" t="s">
        <v>592</v>
      </c>
      <c r="D336" s="6" t="s">
        <v>593</v>
      </c>
      <c r="E336" s="7"/>
      <c r="F336" s="7"/>
      <c r="G336" s="8"/>
    </row>
    <row r="337" spans="2:7" ht="12.75">
      <c r="B337" s="14"/>
      <c r="C337" s="2" t="s">
        <v>61</v>
      </c>
      <c r="D337" s="9"/>
      <c r="E337" s="10"/>
      <c r="F337" s="10"/>
      <c r="G337" s="11"/>
    </row>
    <row r="338" spans="2:7" ht="12.75">
      <c r="B338" s="14"/>
      <c r="C338" s="12" t="s">
        <v>62</v>
      </c>
      <c r="D338" s="12" t="s">
        <v>865</v>
      </c>
      <c r="E338" s="12" t="s">
        <v>866</v>
      </c>
      <c r="F338" s="12" t="s">
        <v>867</v>
      </c>
      <c r="G338" s="12" t="s">
        <v>868</v>
      </c>
    </row>
    <row r="339" spans="2:7" ht="18">
      <c r="B339" s="14"/>
      <c r="C339" s="15" t="s">
        <v>882</v>
      </c>
      <c r="D339" s="15" t="s">
        <v>869</v>
      </c>
      <c r="E339" s="52">
        <f>E340</f>
        <v>5000</v>
      </c>
      <c r="F339" s="14"/>
      <c r="G339" s="52">
        <f>G340</f>
        <v>5000</v>
      </c>
    </row>
    <row r="340" spans="2:7" ht="15.75">
      <c r="B340" s="14"/>
      <c r="C340" s="15" t="s">
        <v>887</v>
      </c>
      <c r="D340" s="15" t="s">
        <v>872</v>
      </c>
      <c r="E340" s="50">
        <f>E341</f>
        <v>5000</v>
      </c>
      <c r="F340" s="14"/>
      <c r="G340" s="50">
        <f>G341</f>
        <v>5000</v>
      </c>
    </row>
    <row r="341" spans="2:7" ht="15">
      <c r="B341" s="14"/>
      <c r="C341" s="15" t="s">
        <v>892</v>
      </c>
      <c r="D341" s="15" t="s">
        <v>875</v>
      </c>
      <c r="E341" s="51">
        <f>E342+E343+E344</f>
        <v>5000</v>
      </c>
      <c r="F341" s="14"/>
      <c r="G341" s="51">
        <f>G342+G343+G344</f>
        <v>5000</v>
      </c>
    </row>
    <row r="342" spans="2:7" ht="12.75">
      <c r="B342" s="14"/>
      <c r="C342" s="47" t="s">
        <v>894</v>
      </c>
      <c r="D342" s="47" t="s">
        <v>876</v>
      </c>
      <c r="E342" s="60">
        <v>1000</v>
      </c>
      <c r="F342" s="14"/>
      <c r="G342" s="60">
        <v>1000</v>
      </c>
    </row>
    <row r="343" spans="2:7" ht="12.75">
      <c r="B343" s="14"/>
      <c r="C343" s="47" t="s">
        <v>227</v>
      </c>
      <c r="D343" s="47" t="s">
        <v>877</v>
      </c>
      <c r="E343" s="60">
        <v>1000</v>
      </c>
      <c r="F343" s="14"/>
      <c r="G343" s="60">
        <v>1000</v>
      </c>
    </row>
    <row r="344" spans="2:7" ht="12.75">
      <c r="B344" s="14"/>
      <c r="C344" s="13" t="s">
        <v>898</v>
      </c>
      <c r="D344" s="13" t="s">
        <v>596</v>
      </c>
      <c r="E344" s="14">
        <v>3000</v>
      </c>
      <c r="F344" s="14"/>
      <c r="G344" s="14">
        <v>3000</v>
      </c>
    </row>
    <row r="345" spans="2:7" ht="12.75">
      <c r="B345" s="14"/>
      <c r="C345" s="13"/>
      <c r="D345" s="13"/>
      <c r="E345" s="14"/>
      <c r="F345" s="14"/>
      <c r="G345" s="14"/>
    </row>
    <row r="346" spans="2:7" ht="12.75">
      <c r="B346" s="14"/>
      <c r="C346" s="13"/>
      <c r="D346" s="13"/>
      <c r="E346" s="14"/>
      <c r="F346" s="14"/>
      <c r="G346" s="14"/>
    </row>
    <row r="347" spans="2:7" ht="12.75">
      <c r="B347" s="14"/>
      <c r="C347" s="13"/>
      <c r="D347" s="151"/>
      <c r="E347" s="14"/>
      <c r="F347" s="14"/>
      <c r="G347" s="14"/>
    </row>
    <row r="348" spans="2:7" ht="12.75">
      <c r="B348" s="14"/>
      <c r="C348" s="13"/>
      <c r="D348" s="13"/>
      <c r="E348" s="14"/>
      <c r="F348" s="14"/>
      <c r="G348" s="14"/>
    </row>
    <row r="349" spans="2:7" ht="12.75">
      <c r="B349" s="14"/>
      <c r="C349" s="13"/>
      <c r="D349" s="13"/>
      <c r="E349" s="14"/>
      <c r="F349" s="14"/>
      <c r="G349" s="14"/>
    </row>
    <row r="350" spans="2:7" ht="12.75">
      <c r="B350" s="14"/>
      <c r="C350" s="13"/>
      <c r="D350" s="13"/>
      <c r="E350" s="14"/>
      <c r="F350" s="14"/>
      <c r="G350" s="14"/>
    </row>
    <row r="351" spans="2:7" ht="12.75">
      <c r="B351" s="14"/>
      <c r="C351" s="13"/>
      <c r="D351" s="13"/>
      <c r="E351" s="14"/>
      <c r="F351" s="14"/>
      <c r="G351" s="14"/>
    </row>
    <row r="352" spans="2:7" ht="12.75">
      <c r="B352" s="14"/>
      <c r="C352" s="13"/>
      <c r="D352" s="13"/>
      <c r="E352" s="14"/>
      <c r="F352" s="14"/>
      <c r="G352" s="14"/>
    </row>
    <row r="353" spans="2:7" ht="12.75">
      <c r="B353" s="14"/>
      <c r="C353" s="13"/>
      <c r="D353" s="13"/>
      <c r="E353" s="14"/>
      <c r="F353" s="14"/>
      <c r="G353" s="14"/>
    </row>
    <row r="354" spans="2:7" ht="12.75">
      <c r="B354" s="14"/>
      <c r="C354" s="13"/>
      <c r="D354" s="13"/>
      <c r="E354" s="14"/>
      <c r="F354" s="14"/>
      <c r="G354" s="14"/>
    </row>
    <row r="355" spans="2:7" ht="12.75">
      <c r="B355" s="14"/>
      <c r="C355" s="13"/>
      <c r="D355" s="13"/>
      <c r="E355" s="14"/>
      <c r="F355" s="14"/>
      <c r="G355" s="14"/>
    </row>
    <row r="356" spans="2:7" ht="12.75">
      <c r="B356" s="14"/>
      <c r="C356" s="13"/>
      <c r="D356" s="13"/>
      <c r="E356" s="14"/>
      <c r="F356" s="14"/>
      <c r="G356" s="14"/>
    </row>
    <row r="357" spans="2:7" ht="12.75">
      <c r="B357" s="14"/>
      <c r="C357" s="13"/>
      <c r="D357" s="13"/>
      <c r="E357" s="14"/>
      <c r="F357" s="14"/>
      <c r="G357" s="14"/>
    </row>
    <row r="358" spans="2:7" ht="12.75">
      <c r="B358" s="14"/>
      <c r="C358" s="13"/>
      <c r="D358" s="13"/>
      <c r="E358" s="14"/>
      <c r="F358" s="14"/>
      <c r="G358" s="14"/>
    </row>
    <row r="359" spans="2:7" ht="12.75">
      <c r="B359" s="14"/>
      <c r="C359" s="13"/>
      <c r="D359" s="13"/>
      <c r="E359" s="14"/>
      <c r="F359" s="14"/>
      <c r="G359" s="14"/>
    </row>
    <row r="360" spans="2:7" ht="12.75">
      <c r="B360" s="14"/>
      <c r="C360" s="13"/>
      <c r="D360" s="13"/>
      <c r="E360" s="14"/>
      <c r="F360" s="14"/>
      <c r="G360" s="14"/>
    </row>
    <row r="361" spans="2:7" ht="12.75">
      <c r="B361" s="14"/>
      <c r="C361" s="15" t="s">
        <v>873</v>
      </c>
      <c r="D361" s="16" t="s">
        <v>874</v>
      </c>
      <c r="E361" s="48">
        <f>E339</f>
        <v>5000</v>
      </c>
      <c r="F361" s="17"/>
      <c r="G361" s="48">
        <f>G339</f>
        <v>5000</v>
      </c>
    </row>
    <row r="362" spans="2:7" ht="12.75">
      <c r="B362" s="14"/>
      <c r="C362" s="15"/>
      <c r="D362" s="18"/>
      <c r="E362" s="4"/>
      <c r="F362" s="4"/>
      <c r="G362" s="5"/>
    </row>
    <row r="363" spans="2:7" ht="12.75">
      <c r="B363" s="14"/>
      <c r="C363" s="15"/>
      <c r="D363" s="18"/>
      <c r="E363" s="19"/>
      <c r="F363" s="19"/>
      <c r="G363" s="20"/>
    </row>
    <row r="364" spans="2:7" ht="12.75">
      <c r="B364" s="14"/>
      <c r="C364" s="15"/>
      <c r="D364" s="18"/>
      <c r="E364" s="19"/>
      <c r="F364" s="19"/>
      <c r="G364" s="20"/>
    </row>
    <row r="365" spans="2:7" ht="12.75">
      <c r="B365" s="14"/>
      <c r="C365" s="15"/>
      <c r="D365" s="18"/>
      <c r="E365" s="19"/>
      <c r="F365" s="19"/>
      <c r="G365" s="20"/>
    </row>
    <row r="366" spans="2:7" ht="12.75">
      <c r="B366" s="14"/>
      <c r="C366" s="15"/>
      <c r="D366" s="18"/>
      <c r="E366" s="19"/>
      <c r="F366" s="19"/>
      <c r="G366" s="20"/>
    </row>
    <row r="367" spans="2:7" ht="12.75">
      <c r="B367" s="14"/>
      <c r="C367" s="15"/>
      <c r="D367" s="18"/>
      <c r="E367" s="19"/>
      <c r="F367" s="19"/>
      <c r="G367" s="20"/>
    </row>
    <row r="368" spans="2:7" ht="12.75">
      <c r="B368" s="14"/>
      <c r="C368" s="13"/>
      <c r="D368" s="21"/>
      <c r="E368" s="22"/>
      <c r="F368" s="22"/>
      <c r="G368" s="23"/>
    </row>
    <row r="369" spans="2:7" ht="12.75">
      <c r="B369" s="14"/>
      <c r="C369" s="13" t="s">
        <v>742</v>
      </c>
      <c r="D369" s="9" t="s">
        <v>913</v>
      </c>
      <c r="E369" s="10"/>
      <c r="F369" s="10"/>
      <c r="G369" s="11"/>
    </row>
    <row r="370" spans="2:7" ht="12.75">
      <c r="B370" s="14"/>
      <c r="C370" s="13" t="s">
        <v>744</v>
      </c>
      <c r="D370" s="9" t="s">
        <v>906</v>
      </c>
      <c r="E370" s="10"/>
      <c r="F370" s="10"/>
      <c r="G370" s="11"/>
    </row>
    <row r="371" spans="2:7" ht="12.75">
      <c r="B371" s="14"/>
      <c r="C371" s="13" t="s">
        <v>746</v>
      </c>
      <c r="D371" s="9" t="s">
        <v>590</v>
      </c>
      <c r="E371" s="10"/>
      <c r="F371" s="10"/>
      <c r="G371" s="11"/>
    </row>
    <row r="372" spans="2:7" ht="12.75">
      <c r="B372" s="14"/>
      <c r="C372" s="13" t="s">
        <v>748</v>
      </c>
      <c r="D372" s="9" t="s">
        <v>591</v>
      </c>
      <c r="E372" s="10"/>
      <c r="F372" s="10"/>
      <c r="G372" s="11"/>
    </row>
    <row r="373" spans="2:7" ht="12.75">
      <c r="B373" s="14"/>
      <c r="C373" s="13" t="s">
        <v>750</v>
      </c>
      <c r="D373" s="9" t="s">
        <v>587</v>
      </c>
      <c r="E373" s="10"/>
      <c r="F373" s="10"/>
      <c r="G373" s="11"/>
    </row>
  </sheetData>
  <sheetProtection/>
  <mergeCells count="15">
    <mergeCell ref="C333:G333"/>
    <mergeCell ref="F334:G334"/>
    <mergeCell ref="C237:G237"/>
    <mergeCell ref="F238:G238"/>
    <mergeCell ref="C283:G283"/>
    <mergeCell ref="F284:G284"/>
    <mergeCell ref="F193:G193"/>
    <mergeCell ref="C103:G103"/>
    <mergeCell ref="C147:G147"/>
    <mergeCell ref="F148:G148"/>
    <mergeCell ref="C192:G192"/>
    <mergeCell ref="C1:G1"/>
    <mergeCell ref="F2:G2"/>
    <mergeCell ref="C51:G51"/>
    <mergeCell ref="F52:G52"/>
  </mergeCells>
  <printOptions horizontalCentered="1" verticalCentered="1"/>
  <pageMargins left="0.3937007874015748" right="0.5905511811023623" top="0.5118110236220472" bottom="0.5905511811023623" header="0.35433070866141736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1331"/>
  <sheetViews>
    <sheetView showGridLines="0" zoomScale="75" zoomScaleNormal="75" zoomScalePageLayoutView="0" workbookViewId="0" topLeftCell="D25">
      <selection activeCell="D171" sqref="D171"/>
    </sheetView>
  </sheetViews>
  <sheetFormatPr defaultColWidth="9.140625" defaultRowHeight="12.75"/>
  <cols>
    <col min="1" max="1" width="1.28515625" style="0" customWidth="1"/>
    <col min="2" max="2" width="15.00390625" style="0" customWidth="1"/>
    <col min="3" max="3" width="23.00390625" style="0" customWidth="1"/>
    <col min="4" max="4" width="58.57421875" style="0" customWidth="1"/>
    <col min="5" max="5" width="18.140625" style="0" customWidth="1"/>
    <col min="6" max="6" width="17.421875" style="0" customWidth="1"/>
    <col min="7" max="7" width="21.7109375" style="0" customWidth="1"/>
  </cols>
  <sheetData>
    <row r="2" spans="3:7" ht="15.75">
      <c r="C2" s="222" t="s">
        <v>779</v>
      </c>
      <c r="D2" s="222"/>
      <c r="E2" s="222"/>
      <c r="F2" s="222"/>
      <c r="G2" s="222"/>
    </row>
    <row r="3" spans="2:7" ht="12.75">
      <c r="B3" s="14"/>
      <c r="C3" s="2" t="s">
        <v>58</v>
      </c>
      <c r="D3" s="3" t="s">
        <v>59</v>
      </c>
      <c r="E3" s="4"/>
      <c r="F3" s="4"/>
      <c r="G3" s="5"/>
    </row>
    <row r="4" spans="2:7" ht="12.75">
      <c r="B4" s="14"/>
      <c r="C4" s="130">
        <v>2025</v>
      </c>
      <c r="D4" s="6" t="s">
        <v>762</v>
      </c>
      <c r="E4" s="7"/>
      <c r="F4" s="7"/>
      <c r="G4" s="8"/>
    </row>
    <row r="5" spans="2:7" ht="12.75">
      <c r="B5" s="14"/>
      <c r="C5" s="2" t="s">
        <v>61</v>
      </c>
      <c r="D5" s="9"/>
      <c r="E5" s="10"/>
      <c r="F5" s="10"/>
      <c r="G5" s="11"/>
    </row>
    <row r="6" spans="2:7" ht="12.75">
      <c r="B6" s="14"/>
      <c r="C6" s="12" t="s">
        <v>62</v>
      </c>
      <c r="D6" s="12" t="s">
        <v>865</v>
      </c>
      <c r="E6" s="12" t="s">
        <v>866</v>
      </c>
      <c r="F6" s="12" t="s">
        <v>867</v>
      </c>
      <c r="G6" s="12" t="s">
        <v>868</v>
      </c>
    </row>
    <row r="7" spans="2:7" ht="18">
      <c r="B7" s="14"/>
      <c r="C7" s="38" t="s">
        <v>882</v>
      </c>
      <c r="D7" s="15" t="s">
        <v>869</v>
      </c>
      <c r="E7" s="52">
        <f>E8+E11</f>
        <v>130500</v>
      </c>
      <c r="F7" s="14"/>
      <c r="G7" s="52">
        <f>G8+G11</f>
        <v>130500</v>
      </c>
    </row>
    <row r="8" spans="2:7" ht="15.75">
      <c r="B8" s="14"/>
      <c r="C8" s="38" t="s">
        <v>883</v>
      </c>
      <c r="D8" s="15" t="s">
        <v>870</v>
      </c>
      <c r="E8" s="50">
        <f>E9</f>
        <v>107000</v>
      </c>
      <c r="F8" s="14"/>
      <c r="G8" s="50">
        <f>G9</f>
        <v>107000</v>
      </c>
    </row>
    <row r="9" spans="2:7" ht="12.75">
      <c r="B9" s="14"/>
      <c r="C9" s="38" t="s">
        <v>889</v>
      </c>
      <c r="D9" s="15" t="s">
        <v>871</v>
      </c>
      <c r="E9" s="35">
        <f>E10</f>
        <v>107000</v>
      </c>
      <c r="F9" s="14"/>
      <c r="G9" s="35">
        <f>G10</f>
        <v>107000</v>
      </c>
    </row>
    <row r="10" spans="2:7" ht="12.75">
      <c r="B10" s="14"/>
      <c r="C10" s="66" t="s">
        <v>890</v>
      </c>
      <c r="D10" s="47" t="s">
        <v>884</v>
      </c>
      <c r="E10" s="60">
        <v>107000</v>
      </c>
      <c r="F10" s="60"/>
      <c r="G10" s="60">
        <v>107000</v>
      </c>
    </row>
    <row r="11" spans="2:7" ht="12.75">
      <c r="B11" s="14"/>
      <c r="C11" s="38" t="s">
        <v>887</v>
      </c>
      <c r="D11" s="15" t="s">
        <v>872</v>
      </c>
      <c r="E11" s="35">
        <f>E12</f>
        <v>23500</v>
      </c>
      <c r="F11" s="14"/>
      <c r="G11" s="35">
        <f>G12</f>
        <v>23500</v>
      </c>
    </row>
    <row r="12" spans="2:7" ht="12.75">
      <c r="B12" s="14"/>
      <c r="C12" s="38" t="s">
        <v>892</v>
      </c>
      <c r="D12" s="15" t="s">
        <v>871</v>
      </c>
      <c r="E12" s="35">
        <f>SUM(E13:E18)</f>
        <v>23500</v>
      </c>
      <c r="F12" s="14"/>
      <c r="G12" s="35">
        <f>SUM(G13:G18)</f>
        <v>23500</v>
      </c>
    </row>
    <row r="13" spans="2:7" ht="12.75">
      <c r="B13" s="14"/>
      <c r="C13" s="66" t="s">
        <v>893</v>
      </c>
      <c r="D13" s="47" t="s">
        <v>888</v>
      </c>
      <c r="E13" s="60">
        <v>5000</v>
      </c>
      <c r="F13" s="60"/>
      <c r="G13" s="60">
        <v>5000</v>
      </c>
    </row>
    <row r="14" spans="2:7" ht="12.75">
      <c r="B14" s="14"/>
      <c r="C14" s="66" t="s">
        <v>894</v>
      </c>
      <c r="D14" s="47" t="s">
        <v>876</v>
      </c>
      <c r="E14" s="60">
        <v>5000</v>
      </c>
      <c r="F14" s="14"/>
      <c r="G14" s="60">
        <v>5000</v>
      </c>
    </row>
    <row r="15" spans="2:7" ht="12.75">
      <c r="B15" s="14"/>
      <c r="C15" s="66" t="s">
        <v>895</v>
      </c>
      <c r="D15" s="47" t="s">
        <v>896</v>
      </c>
      <c r="E15" s="60">
        <v>3500</v>
      </c>
      <c r="F15" s="14"/>
      <c r="G15" s="60">
        <v>3500</v>
      </c>
    </row>
    <row r="16" spans="2:7" ht="12.75">
      <c r="B16" s="14"/>
      <c r="C16" s="66" t="s">
        <v>227</v>
      </c>
      <c r="D16" s="47" t="s">
        <v>877</v>
      </c>
      <c r="E16" s="60">
        <v>2000</v>
      </c>
      <c r="F16" s="14"/>
      <c r="G16" s="60">
        <v>2000</v>
      </c>
    </row>
    <row r="17" spans="2:7" ht="12.75">
      <c r="B17" s="14"/>
      <c r="C17" s="66" t="s">
        <v>898</v>
      </c>
      <c r="D17" s="47" t="s">
        <v>213</v>
      </c>
      <c r="E17" s="60">
        <v>7500</v>
      </c>
      <c r="F17" s="14"/>
      <c r="G17" s="60">
        <v>7500</v>
      </c>
    </row>
    <row r="18" spans="2:7" ht="12.75">
      <c r="B18" s="14"/>
      <c r="C18" s="66" t="s">
        <v>45</v>
      </c>
      <c r="D18" s="47" t="s">
        <v>905</v>
      </c>
      <c r="E18" s="60">
        <v>500</v>
      </c>
      <c r="F18" s="14"/>
      <c r="G18" s="60">
        <v>500</v>
      </c>
    </row>
    <row r="19" spans="2:7" ht="12.75">
      <c r="B19" s="14"/>
      <c r="C19" s="66"/>
      <c r="D19" s="47"/>
      <c r="E19" s="60"/>
      <c r="F19" s="14"/>
      <c r="G19" s="60"/>
    </row>
    <row r="20" spans="2:7" ht="12.75">
      <c r="B20" s="14"/>
      <c r="C20" s="66"/>
      <c r="D20" s="47"/>
      <c r="E20" s="60"/>
      <c r="F20" s="14"/>
      <c r="G20" s="60"/>
    </row>
    <row r="21" spans="2:7" ht="12.75">
      <c r="B21" s="14"/>
      <c r="C21" s="66"/>
      <c r="D21" s="47"/>
      <c r="E21" s="60"/>
      <c r="F21" s="14"/>
      <c r="G21" s="60"/>
    </row>
    <row r="22" spans="2:7" ht="12.75">
      <c r="B22" s="14"/>
      <c r="C22" s="66"/>
      <c r="D22" s="47"/>
      <c r="E22" s="60"/>
      <c r="F22" s="14"/>
      <c r="G22" s="60"/>
    </row>
    <row r="23" spans="2:7" ht="12.75">
      <c r="B23" s="14"/>
      <c r="C23" s="66"/>
      <c r="D23" s="47"/>
      <c r="E23" s="60"/>
      <c r="F23" s="14"/>
      <c r="G23" s="60"/>
    </row>
    <row r="24" spans="2:7" ht="12.75">
      <c r="B24" s="14"/>
      <c r="C24" s="66"/>
      <c r="D24" s="47"/>
      <c r="E24" s="60"/>
      <c r="F24" s="14"/>
      <c r="G24" s="60"/>
    </row>
    <row r="25" spans="2:7" ht="15" customHeight="1">
      <c r="B25" s="14"/>
      <c r="C25" s="66"/>
      <c r="D25" s="47"/>
      <c r="E25" s="60"/>
      <c r="F25" s="14"/>
      <c r="G25" s="60"/>
    </row>
    <row r="26" spans="2:7" ht="12.75">
      <c r="B26" s="14"/>
      <c r="C26" s="15" t="s">
        <v>873</v>
      </c>
      <c r="D26" s="54" t="s">
        <v>874</v>
      </c>
      <c r="E26" s="35">
        <f>E7</f>
        <v>130500</v>
      </c>
      <c r="F26" s="14"/>
      <c r="G26" s="35">
        <f>G7</f>
        <v>130500</v>
      </c>
    </row>
    <row r="27" spans="2:7" ht="12.75">
      <c r="B27" s="14"/>
      <c r="C27" s="15"/>
      <c r="D27" s="18"/>
      <c r="E27" s="4"/>
      <c r="F27" s="4"/>
      <c r="G27" s="5"/>
    </row>
    <row r="28" spans="2:7" ht="12.75">
      <c r="B28" s="14"/>
      <c r="C28" s="15"/>
      <c r="D28" s="18"/>
      <c r="E28" s="19"/>
      <c r="F28" s="19"/>
      <c r="G28" s="20"/>
    </row>
    <row r="29" spans="2:7" ht="13.5" customHeight="1">
      <c r="B29" s="14"/>
      <c r="C29" s="15"/>
      <c r="D29" s="18"/>
      <c r="E29" s="19"/>
      <c r="F29" s="19"/>
      <c r="G29" s="20"/>
    </row>
    <row r="30" spans="2:7" ht="12.75">
      <c r="B30" s="14"/>
      <c r="C30" s="15"/>
      <c r="D30" s="21"/>
      <c r="E30" s="22"/>
      <c r="F30" s="22"/>
      <c r="G30" s="23"/>
    </row>
    <row r="31" spans="2:7" ht="12.75">
      <c r="B31" s="14"/>
      <c r="C31" s="15"/>
      <c r="D31" s="21"/>
      <c r="E31" s="22"/>
      <c r="F31" s="22"/>
      <c r="G31" s="23"/>
    </row>
    <row r="32" spans="2:7" ht="12.75">
      <c r="B32" s="14"/>
      <c r="C32" s="15"/>
      <c r="D32" s="21"/>
      <c r="E32" s="22"/>
      <c r="F32" s="22"/>
      <c r="G32" s="23"/>
    </row>
    <row r="33" spans="2:7" ht="12.75">
      <c r="B33" s="35"/>
      <c r="C33" s="13" t="s">
        <v>742</v>
      </c>
      <c r="D33" s="9" t="s">
        <v>823</v>
      </c>
      <c r="E33" s="10"/>
      <c r="F33" s="10"/>
      <c r="G33" s="11"/>
    </row>
    <row r="34" spans="2:7" ht="12.75">
      <c r="B34" s="14"/>
      <c r="C34" s="13" t="s">
        <v>744</v>
      </c>
      <c r="D34" s="9" t="s">
        <v>824</v>
      </c>
      <c r="E34" s="10"/>
      <c r="F34" s="10"/>
      <c r="G34" s="11"/>
    </row>
    <row r="35" spans="2:7" ht="12.75">
      <c r="B35" s="14"/>
      <c r="C35" s="13" t="s">
        <v>746</v>
      </c>
      <c r="D35" s="9" t="s">
        <v>924</v>
      </c>
      <c r="E35" s="10"/>
      <c r="F35" s="10"/>
      <c r="G35" s="11"/>
    </row>
    <row r="36" spans="2:7" ht="12.75">
      <c r="B36" s="14"/>
      <c r="C36" s="13" t="s">
        <v>748</v>
      </c>
      <c r="D36" s="9" t="s">
        <v>801</v>
      </c>
      <c r="E36" s="10"/>
      <c r="F36" s="10"/>
      <c r="G36" s="11"/>
    </row>
    <row r="37" spans="2:7" ht="12.75">
      <c r="B37" s="14"/>
      <c r="C37" s="13" t="s">
        <v>750</v>
      </c>
      <c r="D37" s="9" t="s">
        <v>439</v>
      </c>
      <c r="E37" s="10"/>
      <c r="F37" s="10"/>
      <c r="G37" s="11"/>
    </row>
    <row r="40" spans="4:7" ht="12.75">
      <c r="D40" s="78" t="s">
        <v>137</v>
      </c>
      <c r="E40" s="175">
        <f>E26+E74+E122+E169+E213+E266+E308+E354+E403+E454+E501+E546+E595+E647+E691+E734+E786+E837+E885+E929+E977+E1027+E1079+E1122+E1168+E1218+E1267+E1314</f>
        <v>618100</v>
      </c>
      <c r="G40" s="197">
        <f>G26+G74+G122+G169+G213+G266+G308+G354+G403+G454+G501+G546+G595+G647+G691+G734+G786+G837+G885+G929+G977+G1027+G1079+G1122+G1168+G1218+G1267+G1314</f>
        <v>656650</v>
      </c>
    </row>
    <row r="41" spans="4:5" ht="12.75">
      <c r="D41" s="139" t="s">
        <v>136</v>
      </c>
      <c r="E41" s="180">
        <f>F169+F213+F501</f>
        <v>38550</v>
      </c>
    </row>
    <row r="42" spans="4:5" ht="12.75">
      <c r="D42" s="13"/>
      <c r="E42" s="35">
        <f>SUM(E40:E41)</f>
        <v>656650</v>
      </c>
    </row>
    <row r="52" spans="3:7" ht="15.75">
      <c r="C52" s="222" t="s">
        <v>56</v>
      </c>
      <c r="D52" s="222"/>
      <c r="E52" s="222"/>
      <c r="F52" s="222"/>
      <c r="G52" s="222"/>
    </row>
    <row r="53" spans="3:7" ht="15.75">
      <c r="C53" s="1"/>
      <c r="D53" s="1"/>
      <c r="E53" s="1"/>
      <c r="F53" s="223" t="s">
        <v>57</v>
      </c>
      <c r="G53" s="223"/>
    </row>
    <row r="54" spans="2:7" ht="12.75">
      <c r="B54" s="14"/>
      <c r="C54" s="2" t="s">
        <v>58</v>
      </c>
      <c r="D54" s="3" t="s">
        <v>59</v>
      </c>
      <c r="E54" s="4"/>
      <c r="F54" s="4"/>
      <c r="G54" s="5"/>
    </row>
    <row r="55" spans="2:7" ht="12.75">
      <c r="B55" s="14"/>
      <c r="C55" s="130">
        <v>2077</v>
      </c>
      <c r="D55" s="6" t="s">
        <v>803</v>
      </c>
      <c r="E55" s="7"/>
      <c r="F55" s="7"/>
      <c r="G55" s="8"/>
    </row>
    <row r="56" spans="2:7" ht="12.75">
      <c r="B56" s="14"/>
      <c r="C56" s="2" t="s">
        <v>61</v>
      </c>
      <c r="D56" s="9"/>
      <c r="E56" s="10"/>
      <c r="F56" s="10"/>
      <c r="G56" s="11"/>
    </row>
    <row r="57" spans="2:7" ht="12.75">
      <c r="B57" s="14"/>
      <c r="C57" s="12" t="s">
        <v>62</v>
      </c>
      <c r="D57" s="12" t="s">
        <v>865</v>
      </c>
      <c r="E57" s="12" t="s">
        <v>866</v>
      </c>
      <c r="F57" s="12" t="s">
        <v>867</v>
      </c>
      <c r="G57" s="12" t="s">
        <v>868</v>
      </c>
    </row>
    <row r="58" spans="2:7" ht="18">
      <c r="B58" s="14"/>
      <c r="C58" s="15" t="s">
        <v>882</v>
      </c>
      <c r="D58" s="15" t="s">
        <v>869</v>
      </c>
      <c r="E58" s="52">
        <f>E59</f>
        <v>13100</v>
      </c>
      <c r="F58" s="14"/>
      <c r="G58" s="52">
        <f>G59</f>
        <v>13100</v>
      </c>
    </row>
    <row r="59" spans="2:7" ht="15.75">
      <c r="B59" s="14"/>
      <c r="C59" s="15" t="s">
        <v>887</v>
      </c>
      <c r="D59" s="15" t="s">
        <v>872</v>
      </c>
      <c r="E59" s="50">
        <f>E60</f>
        <v>13100</v>
      </c>
      <c r="F59" s="14"/>
      <c r="G59" s="50">
        <f>G60</f>
        <v>13100</v>
      </c>
    </row>
    <row r="60" spans="2:7" ht="12.75">
      <c r="B60" s="14"/>
      <c r="C60" s="15" t="s">
        <v>892</v>
      </c>
      <c r="D60" s="15" t="s">
        <v>871</v>
      </c>
      <c r="E60" s="35">
        <f>SUM(E61:E66)</f>
        <v>13100</v>
      </c>
      <c r="F60" s="14"/>
      <c r="G60" s="35">
        <f>SUM(G61:G66)</f>
        <v>13100</v>
      </c>
    </row>
    <row r="61" spans="2:7" ht="12.75">
      <c r="B61" s="14"/>
      <c r="C61" s="66" t="s">
        <v>893</v>
      </c>
      <c r="D61" s="47" t="s">
        <v>888</v>
      </c>
      <c r="E61" s="60">
        <v>1000</v>
      </c>
      <c r="F61" s="14"/>
      <c r="G61" s="60">
        <v>1000</v>
      </c>
    </row>
    <row r="62" spans="2:7" ht="12.75">
      <c r="B62" s="14"/>
      <c r="C62" s="66" t="s">
        <v>894</v>
      </c>
      <c r="D62" s="47" t="s">
        <v>876</v>
      </c>
      <c r="E62" s="60">
        <v>1000</v>
      </c>
      <c r="F62" s="14"/>
      <c r="G62" s="60">
        <v>1000</v>
      </c>
    </row>
    <row r="63" spans="2:7" ht="12.75">
      <c r="B63" s="14"/>
      <c r="C63" s="66" t="s">
        <v>895</v>
      </c>
      <c r="D63" s="47" t="s">
        <v>896</v>
      </c>
      <c r="E63" s="60">
        <v>1000</v>
      </c>
      <c r="F63" s="14"/>
      <c r="G63" s="60">
        <v>1000</v>
      </c>
    </row>
    <row r="64" spans="2:7" ht="12.75" customHeight="1">
      <c r="B64" s="14"/>
      <c r="C64" s="66" t="s">
        <v>227</v>
      </c>
      <c r="D64" s="47" t="s">
        <v>228</v>
      </c>
      <c r="E64" s="60">
        <v>700</v>
      </c>
      <c r="F64" s="14"/>
      <c r="G64" s="60">
        <v>700</v>
      </c>
    </row>
    <row r="65" spans="2:7" ht="12.75">
      <c r="B65" s="14"/>
      <c r="C65" s="66" t="s">
        <v>898</v>
      </c>
      <c r="D65" s="47" t="s">
        <v>213</v>
      </c>
      <c r="E65" s="14">
        <v>9000</v>
      </c>
      <c r="F65" s="14"/>
      <c r="G65" s="14">
        <v>9000</v>
      </c>
    </row>
    <row r="66" spans="2:7" ht="12.75">
      <c r="B66" s="14"/>
      <c r="C66" s="66" t="s">
        <v>45</v>
      </c>
      <c r="D66" s="47" t="s">
        <v>905</v>
      </c>
      <c r="E66" s="14">
        <v>400</v>
      </c>
      <c r="F66" s="14"/>
      <c r="G66" s="14">
        <v>400</v>
      </c>
    </row>
    <row r="67" spans="2:7" ht="12.75">
      <c r="B67" s="14"/>
      <c r="C67" s="66"/>
      <c r="D67" s="47"/>
      <c r="E67" s="14"/>
      <c r="F67" s="14"/>
      <c r="G67" s="14"/>
    </row>
    <row r="68" spans="2:7" ht="12.75">
      <c r="B68" s="14"/>
      <c r="C68" s="66"/>
      <c r="D68" s="47"/>
      <c r="E68" s="14"/>
      <c r="F68" s="14"/>
      <c r="G68" s="14"/>
    </row>
    <row r="69" spans="2:7" ht="12.75">
      <c r="B69" s="14"/>
      <c r="C69" s="66"/>
      <c r="D69" s="153"/>
      <c r="E69" s="14"/>
      <c r="F69" s="14"/>
      <c r="G69" s="14"/>
    </row>
    <row r="70" spans="2:7" ht="12.75">
      <c r="B70" s="14"/>
      <c r="C70" s="66"/>
      <c r="D70" s="153"/>
      <c r="E70" s="14"/>
      <c r="F70" s="14"/>
      <c r="G70" s="14"/>
    </row>
    <row r="71" spans="2:7" ht="12.75">
      <c r="B71" s="14"/>
      <c r="C71" s="66"/>
      <c r="D71" s="153"/>
      <c r="E71" s="14"/>
      <c r="F71" s="14"/>
      <c r="G71" s="14"/>
    </row>
    <row r="72" spans="2:7" ht="12.75">
      <c r="B72" s="14"/>
      <c r="C72" s="66"/>
      <c r="D72" s="47"/>
      <c r="E72" s="14"/>
      <c r="F72" s="14"/>
      <c r="G72" s="14"/>
    </row>
    <row r="73" spans="2:7" ht="12.75">
      <c r="B73" s="14"/>
      <c r="C73" s="66"/>
      <c r="D73" s="47"/>
      <c r="E73" s="14"/>
      <c r="F73" s="14"/>
      <c r="G73" s="14"/>
    </row>
    <row r="74" spans="2:7" ht="12.75">
      <c r="B74" s="14"/>
      <c r="C74" s="15" t="s">
        <v>873</v>
      </c>
      <c r="D74" s="16" t="s">
        <v>874</v>
      </c>
      <c r="E74" s="48">
        <f>E58</f>
        <v>13100</v>
      </c>
      <c r="F74" s="17"/>
      <c r="G74" s="48">
        <f>G58</f>
        <v>13100</v>
      </c>
    </row>
    <row r="75" spans="2:7" ht="12.75">
      <c r="B75" s="14"/>
      <c r="C75" s="15"/>
      <c r="D75" s="18"/>
      <c r="E75" s="4"/>
      <c r="F75" s="4"/>
      <c r="G75" s="5"/>
    </row>
    <row r="76" spans="2:7" ht="12.75">
      <c r="B76" s="14"/>
      <c r="C76" s="15"/>
      <c r="D76" s="18"/>
      <c r="E76" s="19"/>
      <c r="F76" s="19"/>
      <c r="G76" s="20"/>
    </row>
    <row r="77" spans="2:7" ht="12.75">
      <c r="B77" s="14"/>
      <c r="C77" s="15"/>
      <c r="D77" s="18"/>
      <c r="E77" s="19"/>
      <c r="F77" s="19"/>
      <c r="G77" s="20"/>
    </row>
    <row r="78" spans="2:7" ht="12.75">
      <c r="B78" s="14"/>
      <c r="C78" s="15"/>
      <c r="D78" s="18"/>
      <c r="E78" s="19"/>
      <c r="F78" s="19"/>
      <c r="G78" s="20"/>
    </row>
    <row r="79" spans="2:7" ht="12.75">
      <c r="B79" s="14"/>
      <c r="C79" s="15"/>
      <c r="D79" s="18"/>
      <c r="E79" s="19"/>
      <c r="F79" s="19"/>
      <c r="G79" s="20"/>
    </row>
    <row r="80" spans="2:7" ht="12.75">
      <c r="B80" s="14"/>
      <c r="C80" s="15"/>
      <c r="D80" s="18"/>
      <c r="E80" s="19"/>
      <c r="F80" s="19"/>
      <c r="G80" s="20"/>
    </row>
    <row r="81" spans="2:7" ht="12.75">
      <c r="B81" s="14"/>
      <c r="C81" s="13"/>
      <c r="D81" s="21"/>
      <c r="E81" s="22"/>
      <c r="F81" s="22"/>
      <c r="G81" s="23"/>
    </row>
    <row r="82" spans="2:7" ht="12.75">
      <c r="B82" s="14"/>
      <c r="C82" s="13"/>
      <c r="D82" s="21"/>
      <c r="E82" s="22"/>
      <c r="F82" s="22"/>
      <c r="G82" s="23"/>
    </row>
    <row r="83" spans="2:7" ht="12.75">
      <c r="B83" s="14"/>
      <c r="C83" s="13" t="s">
        <v>742</v>
      </c>
      <c r="D83" s="9" t="s">
        <v>823</v>
      </c>
      <c r="E83" s="10"/>
      <c r="F83" s="10"/>
      <c r="G83" s="11"/>
    </row>
    <row r="84" spans="2:7" ht="12.75">
      <c r="B84" s="14"/>
      <c r="C84" s="13" t="s">
        <v>744</v>
      </c>
      <c r="D84" s="9" t="s">
        <v>824</v>
      </c>
      <c r="E84" s="10"/>
      <c r="F84" s="10"/>
      <c r="G84" s="11"/>
    </row>
    <row r="85" spans="2:7" ht="12.75">
      <c r="B85" s="14"/>
      <c r="C85" s="13" t="s">
        <v>746</v>
      </c>
      <c r="D85" s="9" t="s">
        <v>460</v>
      </c>
      <c r="E85" s="10"/>
      <c r="F85" s="10"/>
      <c r="G85" s="11"/>
    </row>
    <row r="86" spans="2:7" ht="12.75">
      <c r="B86" s="14"/>
      <c r="C86" s="13" t="s">
        <v>748</v>
      </c>
      <c r="D86" s="9" t="s">
        <v>881</v>
      </c>
      <c r="E86" s="10"/>
      <c r="F86" s="10"/>
      <c r="G86" s="11"/>
    </row>
    <row r="87" spans="2:7" ht="12.75">
      <c r="B87" s="14"/>
      <c r="C87" s="13" t="s">
        <v>750</v>
      </c>
      <c r="D87" s="9" t="s">
        <v>472</v>
      </c>
      <c r="E87" s="10"/>
      <c r="F87" s="10"/>
      <c r="G87" s="11"/>
    </row>
    <row r="101" spans="3:7" ht="15.75">
      <c r="C101" s="222" t="s">
        <v>56</v>
      </c>
      <c r="D101" s="222"/>
      <c r="E101" s="222"/>
      <c r="F101" s="222"/>
      <c r="G101" s="222"/>
    </row>
    <row r="102" spans="3:7" ht="15.75">
      <c r="C102" s="1"/>
      <c r="D102" s="1"/>
      <c r="E102" s="1"/>
      <c r="F102" s="223" t="s">
        <v>57</v>
      </c>
      <c r="G102" s="223"/>
    </row>
    <row r="103" spans="2:7" ht="12.75">
      <c r="B103" s="14"/>
      <c r="C103" s="2" t="s">
        <v>58</v>
      </c>
      <c r="D103" s="3" t="s">
        <v>59</v>
      </c>
      <c r="E103" s="4"/>
      <c r="F103" s="4"/>
      <c r="G103" s="5"/>
    </row>
    <row r="104" spans="2:7" ht="12.75">
      <c r="B104" s="14"/>
      <c r="C104" s="130">
        <v>2026</v>
      </c>
      <c r="D104" s="6" t="s">
        <v>441</v>
      </c>
      <c r="E104" s="7"/>
      <c r="F104" s="7"/>
      <c r="G104" s="8"/>
    </row>
    <row r="105" spans="2:7" ht="12.75">
      <c r="B105" s="14"/>
      <c r="C105" s="2" t="s">
        <v>61</v>
      </c>
      <c r="D105" s="9"/>
      <c r="E105" s="10"/>
      <c r="F105" s="10"/>
      <c r="G105" s="11"/>
    </row>
    <row r="106" spans="2:7" ht="12.75">
      <c r="B106" s="14"/>
      <c r="C106" s="12" t="s">
        <v>62</v>
      </c>
      <c r="D106" s="12" t="s">
        <v>865</v>
      </c>
      <c r="E106" s="12" t="s">
        <v>866</v>
      </c>
      <c r="F106" s="12" t="s">
        <v>867</v>
      </c>
      <c r="G106" s="12" t="s">
        <v>868</v>
      </c>
    </row>
    <row r="107" spans="2:7" ht="18">
      <c r="B107" s="14"/>
      <c r="C107" s="38" t="s">
        <v>882</v>
      </c>
      <c r="D107" s="15" t="s">
        <v>869</v>
      </c>
      <c r="E107" s="52">
        <f>E108+E111</f>
        <v>24000</v>
      </c>
      <c r="F107" s="14"/>
      <c r="G107" s="52">
        <f>G108+G111</f>
        <v>24000</v>
      </c>
    </row>
    <row r="108" spans="2:7" ht="15.75">
      <c r="B108" s="14"/>
      <c r="C108" s="38" t="s">
        <v>883</v>
      </c>
      <c r="D108" s="15" t="s">
        <v>870</v>
      </c>
      <c r="E108" s="50">
        <f>E109</f>
        <v>23000</v>
      </c>
      <c r="F108" s="14"/>
      <c r="G108" s="50">
        <f>G109</f>
        <v>23000</v>
      </c>
    </row>
    <row r="109" spans="2:7" ht="12.75">
      <c r="B109" s="14"/>
      <c r="C109" s="38" t="s">
        <v>889</v>
      </c>
      <c r="D109" s="15" t="s">
        <v>871</v>
      </c>
      <c r="E109" s="35">
        <f>E110</f>
        <v>23000</v>
      </c>
      <c r="F109" s="14"/>
      <c r="G109" s="35">
        <f>G110</f>
        <v>23000</v>
      </c>
    </row>
    <row r="110" spans="2:7" ht="12.75">
      <c r="B110" s="14"/>
      <c r="C110" s="66" t="s">
        <v>225</v>
      </c>
      <c r="D110" s="47" t="s">
        <v>911</v>
      </c>
      <c r="E110" s="60">
        <v>23000</v>
      </c>
      <c r="F110" s="60"/>
      <c r="G110" s="60">
        <v>23000</v>
      </c>
    </row>
    <row r="111" spans="2:7" ht="12.75">
      <c r="B111" s="14"/>
      <c r="C111" s="38" t="s">
        <v>887</v>
      </c>
      <c r="D111" s="15" t="s">
        <v>872</v>
      </c>
      <c r="E111" s="35">
        <f>E112</f>
        <v>1000</v>
      </c>
      <c r="F111" s="14"/>
      <c r="G111" s="35">
        <f>G112</f>
        <v>1000</v>
      </c>
    </row>
    <row r="112" spans="2:7" ht="12.75">
      <c r="B112" s="14"/>
      <c r="C112" s="38" t="s">
        <v>892</v>
      </c>
      <c r="D112" s="15" t="s">
        <v>875</v>
      </c>
      <c r="E112" s="35">
        <f>E113</f>
        <v>1000</v>
      </c>
      <c r="F112" s="14"/>
      <c r="G112" s="35">
        <f>G113</f>
        <v>1000</v>
      </c>
    </row>
    <row r="113" spans="2:7" ht="12.75">
      <c r="B113" s="14"/>
      <c r="C113" s="88" t="s">
        <v>47</v>
      </c>
      <c r="D113" s="87" t="s">
        <v>63</v>
      </c>
      <c r="E113" s="60">
        <v>1000</v>
      </c>
      <c r="F113" s="14"/>
      <c r="G113" s="60">
        <v>1000</v>
      </c>
    </row>
    <row r="114" spans="2:7" ht="12.75">
      <c r="B114" s="14"/>
      <c r="C114" s="86"/>
      <c r="D114" s="87"/>
      <c r="E114" s="60"/>
      <c r="F114" s="14"/>
      <c r="G114" s="60"/>
    </row>
    <row r="115" spans="2:7" ht="12.75">
      <c r="B115" s="14"/>
      <c r="C115" s="15"/>
      <c r="D115" s="15"/>
      <c r="E115" s="35"/>
      <c r="F115" s="14"/>
      <c r="G115" s="35"/>
    </row>
    <row r="116" spans="2:7" ht="12.75">
      <c r="B116" s="14"/>
      <c r="C116" s="13"/>
      <c r="D116" s="13"/>
      <c r="E116" s="14"/>
      <c r="F116" s="14"/>
      <c r="G116" s="14"/>
    </row>
    <row r="117" spans="2:7" ht="12.75">
      <c r="B117" s="14"/>
      <c r="C117" s="13"/>
      <c r="D117" s="13"/>
      <c r="E117" s="14"/>
      <c r="F117" s="14"/>
      <c r="G117" s="14"/>
    </row>
    <row r="118" spans="2:7" ht="12.75">
      <c r="B118" s="14"/>
      <c r="C118" s="13"/>
      <c r="D118" s="13"/>
      <c r="E118" s="14"/>
      <c r="F118" s="14"/>
      <c r="G118" s="14"/>
    </row>
    <row r="119" spans="2:7" ht="12.75">
      <c r="B119" s="14"/>
      <c r="C119" s="13"/>
      <c r="D119" s="13"/>
      <c r="E119" s="14"/>
      <c r="F119" s="14"/>
      <c r="G119" s="14"/>
    </row>
    <row r="120" spans="2:7" ht="12.75">
      <c r="B120" s="14"/>
      <c r="C120" s="13"/>
      <c r="D120" s="13"/>
      <c r="E120" s="14"/>
      <c r="F120" s="14"/>
      <c r="G120" s="14"/>
    </row>
    <row r="121" spans="2:7" ht="12.75">
      <c r="B121" s="14"/>
      <c r="C121" s="13"/>
      <c r="D121" s="13"/>
      <c r="E121" s="14"/>
      <c r="F121" s="14"/>
      <c r="G121" s="14"/>
    </row>
    <row r="122" spans="2:7" ht="15.75">
      <c r="B122" s="14"/>
      <c r="C122" s="15" t="s">
        <v>873</v>
      </c>
      <c r="D122" s="16" t="s">
        <v>874</v>
      </c>
      <c r="E122" s="53">
        <f>E107</f>
        <v>24000</v>
      </c>
      <c r="F122" s="17"/>
      <c r="G122" s="53">
        <f>G107</f>
        <v>24000</v>
      </c>
    </row>
    <row r="123" spans="2:7" ht="12.75">
      <c r="B123" s="14"/>
      <c r="C123" s="15"/>
      <c r="D123" s="18"/>
      <c r="E123" s="4"/>
      <c r="F123" s="4"/>
      <c r="G123" s="5"/>
    </row>
    <row r="124" spans="2:7" ht="12.75">
      <c r="B124" s="14"/>
      <c r="C124" s="15"/>
      <c r="D124" s="18"/>
      <c r="E124" s="19"/>
      <c r="F124" s="19"/>
      <c r="G124" s="20"/>
    </row>
    <row r="125" spans="2:7" ht="12.75">
      <c r="B125" s="14"/>
      <c r="C125" s="15"/>
      <c r="D125" s="18"/>
      <c r="E125" s="19"/>
      <c r="F125" s="19"/>
      <c r="G125" s="20"/>
    </row>
    <row r="126" spans="2:7" ht="12.75">
      <c r="B126" s="14"/>
      <c r="C126" s="15"/>
      <c r="D126" s="18"/>
      <c r="E126" s="19"/>
      <c r="F126" s="19"/>
      <c r="G126" s="20"/>
    </row>
    <row r="127" spans="2:7" ht="12.75">
      <c r="B127" s="14"/>
      <c r="C127" s="15"/>
      <c r="D127" s="18"/>
      <c r="E127" s="19"/>
      <c r="F127" s="19"/>
      <c r="G127" s="20"/>
    </row>
    <row r="128" spans="2:7" ht="12.75">
      <c r="B128" s="14"/>
      <c r="C128" s="15"/>
      <c r="D128" s="18"/>
      <c r="E128" s="19"/>
      <c r="F128" s="19"/>
      <c r="G128" s="20"/>
    </row>
    <row r="129" spans="2:7" ht="12.75">
      <c r="B129" s="14"/>
      <c r="C129" s="13"/>
      <c r="D129" s="21"/>
      <c r="E129" s="22"/>
      <c r="F129" s="22"/>
      <c r="G129" s="23"/>
    </row>
    <row r="130" spans="2:7" ht="12.75">
      <c r="B130" s="14"/>
      <c r="C130" s="13"/>
      <c r="D130" s="21"/>
      <c r="E130" s="22"/>
      <c r="F130" s="22"/>
      <c r="G130" s="23"/>
    </row>
    <row r="131" spans="2:7" ht="12.75">
      <c r="B131" s="14"/>
      <c r="C131" s="13" t="s">
        <v>742</v>
      </c>
      <c r="D131" s="9" t="s">
        <v>823</v>
      </c>
      <c r="E131" s="10"/>
      <c r="F131" s="10"/>
      <c r="G131" s="11"/>
    </row>
    <row r="132" spans="2:7" ht="12.75">
      <c r="B132" s="14"/>
      <c r="C132" s="13" t="s">
        <v>744</v>
      </c>
      <c r="D132" s="9" t="s">
        <v>824</v>
      </c>
      <c r="E132" s="10"/>
      <c r="F132" s="10"/>
      <c r="G132" s="11"/>
    </row>
    <row r="133" spans="2:7" ht="12.75">
      <c r="B133" s="14"/>
      <c r="C133" s="13" t="s">
        <v>746</v>
      </c>
      <c r="D133" s="9" t="s">
        <v>924</v>
      </c>
      <c r="E133" s="10"/>
      <c r="F133" s="10"/>
      <c r="G133" s="11"/>
    </row>
    <row r="134" spans="2:7" ht="12.75">
      <c r="B134" s="14"/>
      <c r="C134" s="13" t="s">
        <v>748</v>
      </c>
      <c r="D134" s="9" t="s">
        <v>794</v>
      </c>
      <c r="E134" s="10"/>
      <c r="F134" s="10"/>
      <c r="G134" s="11"/>
    </row>
    <row r="135" spans="2:7" ht="12.75">
      <c r="B135" s="14"/>
      <c r="C135" s="13" t="s">
        <v>750</v>
      </c>
      <c r="D135" s="9" t="s">
        <v>617</v>
      </c>
      <c r="E135" s="10"/>
      <c r="F135" s="10"/>
      <c r="G135" s="11"/>
    </row>
    <row r="145" spans="3:7" ht="15.75">
      <c r="C145" s="222" t="s">
        <v>56</v>
      </c>
      <c r="D145" s="222"/>
      <c r="E145" s="222"/>
      <c r="F145" s="222"/>
      <c r="G145" s="222"/>
    </row>
    <row r="146" spans="3:7" ht="15.75">
      <c r="C146" s="1"/>
      <c r="D146" s="1"/>
      <c r="E146" s="1"/>
      <c r="F146" s="223" t="s">
        <v>57</v>
      </c>
      <c r="G146" s="223"/>
    </row>
    <row r="147" spans="2:7" ht="12.75">
      <c r="B147" s="14"/>
      <c r="C147" s="2" t="s">
        <v>58</v>
      </c>
      <c r="D147" s="3" t="s">
        <v>59</v>
      </c>
      <c r="E147" s="4"/>
      <c r="F147" s="4"/>
      <c r="G147" s="5"/>
    </row>
    <row r="148" spans="2:7" ht="12.75">
      <c r="B148" s="14"/>
      <c r="C148" s="130">
        <v>1008</v>
      </c>
      <c r="D148" s="6" t="s">
        <v>440</v>
      </c>
      <c r="E148" s="7"/>
      <c r="F148" s="7"/>
      <c r="G148" s="8"/>
    </row>
    <row r="149" spans="2:7" ht="12.75">
      <c r="B149" s="14"/>
      <c r="C149" s="2" t="s">
        <v>61</v>
      </c>
      <c r="D149" s="9"/>
      <c r="E149" s="10"/>
      <c r="F149" s="10"/>
      <c r="G149" s="11"/>
    </row>
    <row r="150" spans="2:7" ht="12.75">
      <c r="B150" s="14"/>
      <c r="C150" s="12" t="s">
        <v>62</v>
      </c>
      <c r="D150" s="12" t="s">
        <v>865</v>
      </c>
      <c r="E150" s="12" t="s">
        <v>866</v>
      </c>
      <c r="F150" s="12" t="s">
        <v>867</v>
      </c>
      <c r="G150" s="12" t="s">
        <v>868</v>
      </c>
    </row>
    <row r="151" spans="2:7" ht="18">
      <c r="B151" s="14"/>
      <c r="C151" s="38" t="s">
        <v>216</v>
      </c>
      <c r="D151" s="15" t="s">
        <v>751</v>
      </c>
      <c r="E151" s="52">
        <f aca="true" t="shared" si="0" ref="E151:G152">E152</f>
        <v>5000</v>
      </c>
      <c r="F151" s="52">
        <f t="shared" si="0"/>
        <v>1000</v>
      </c>
      <c r="G151" s="52">
        <f t="shared" si="0"/>
        <v>6000</v>
      </c>
    </row>
    <row r="152" spans="2:7" ht="12.75">
      <c r="B152" s="14"/>
      <c r="C152" s="38" t="s">
        <v>217</v>
      </c>
      <c r="D152" s="15" t="s">
        <v>752</v>
      </c>
      <c r="E152" s="35">
        <f t="shared" si="0"/>
        <v>5000</v>
      </c>
      <c r="F152" s="35">
        <f t="shared" si="0"/>
        <v>1000</v>
      </c>
      <c r="G152" s="35">
        <f t="shared" si="0"/>
        <v>6000</v>
      </c>
    </row>
    <row r="153" spans="2:7" ht="12.75">
      <c r="B153" s="14" t="s">
        <v>713</v>
      </c>
      <c r="C153" s="38" t="s">
        <v>218</v>
      </c>
      <c r="D153" s="15" t="s">
        <v>871</v>
      </c>
      <c r="E153" s="35">
        <f>E154+E155</f>
        <v>5000</v>
      </c>
      <c r="F153" s="35">
        <f>F154+F155</f>
        <v>1000</v>
      </c>
      <c r="G153" s="35">
        <f>G154+G155</f>
        <v>6000</v>
      </c>
    </row>
    <row r="154" spans="2:7" ht="12.75">
      <c r="B154" s="91" t="s">
        <v>712</v>
      </c>
      <c r="C154" s="11" t="s">
        <v>903</v>
      </c>
      <c r="D154" s="13" t="s">
        <v>825</v>
      </c>
      <c r="E154" s="60">
        <v>5000</v>
      </c>
      <c r="F154" s="60">
        <v>0</v>
      </c>
      <c r="G154" s="60">
        <v>5000</v>
      </c>
    </row>
    <row r="155" spans="2:7" ht="12.75">
      <c r="B155" s="144" t="s">
        <v>608</v>
      </c>
      <c r="C155" s="11" t="s">
        <v>903</v>
      </c>
      <c r="D155" s="13" t="s">
        <v>825</v>
      </c>
      <c r="E155" s="60"/>
      <c r="F155" s="60">
        <v>1000</v>
      </c>
      <c r="G155" s="60">
        <v>1000</v>
      </c>
    </row>
    <row r="156" spans="2:7" ht="12.75">
      <c r="B156" s="14"/>
      <c r="C156" s="11"/>
      <c r="D156" s="13"/>
      <c r="E156" s="35"/>
      <c r="F156" s="14"/>
      <c r="G156" s="35"/>
    </row>
    <row r="157" spans="2:7" ht="12.75">
      <c r="B157" s="14"/>
      <c r="C157" s="11"/>
      <c r="D157" s="151"/>
      <c r="E157" s="35"/>
      <c r="F157" s="14"/>
      <c r="G157" s="35"/>
    </row>
    <row r="158" spans="2:7" ht="12.75">
      <c r="B158" s="14"/>
      <c r="C158" s="11"/>
      <c r="D158" s="13" t="s">
        <v>612</v>
      </c>
      <c r="E158" s="35"/>
      <c r="F158" s="14"/>
      <c r="G158" s="35"/>
    </row>
    <row r="159" spans="2:7" ht="12.75">
      <c r="B159" s="14"/>
      <c r="C159" s="11"/>
      <c r="D159" s="13"/>
      <c r="E159" s="35"/>
      <c r="F159" s="14"/>
      <c r="G159" s="35"/>
    </row>
    <row r="160" spans="2:7" ht="12.75">
      <c r="B160" s="14"/>
      <c r="C160" s="11"/>
      <c r="D160" s="13"/>
      <c r="E160" s="35"/>
      <c r="F160" s="14"/>
      <c r="G160" s="35"/>
    </row>
    <row r="161" spans="2:7" ht="12.75">
      <c r="B161" s="14"/>
      <c r="C161" s="11"/>
      <c r="D161" s="13"/>
      <c r="E161" s="35"/>
      <c r="F161" s="14"/>
      <c r="G161" s="35"/>
    </row>
    <row r="162" spans="2:7" ht="12.75">
      <c r="B162" s="14"/>
      <c r="C162" s="11"/>
      <c r="D162" s="13"/>
      <c r="E162" s="35"/>
      <c r="F162" s="14"/>
      <c r="G162" s="35"/>
    </row>
    <row r="163" spans="2:7" ht="12.75">
      <c r="B163" s="14"/>
      <c r="C163" s="11"/>
      <c r="D163" s="13"/>
      <c r="E163" s="14"/>
      <c r="F163" s="14"/>
      <c r="G163" s="14"/>
    </row>
    <row r="164" spans="2:7" ht="12.75">
      <c r="B164" s="14"/>
      <c r="C164" s="13"/>
      <c r="D164" s="13"/>
      <c r="E164" s="14"/>
      <c r="F164" s="14"/>
      <c r="G164" s="14"/>
    </row>
    <row r="165" spans="2:7" ht="12.75">
      <c r="B165" s="14"/>
      <c r="C165" s="13"/>
      <c r="D165" s="13"/>
      <c r="E165" s="14"/>
      <c r="F165" s="14"/>
      <c r="G165" s="14"/>
    </row>
    <row r="166" spans="2:7" ht="12.75">
      <c r="B166" s="14"/>
      <c r="C166" s="13"/>
      <c r="D166" s="13"/>
      <c r="E166" s="14"/>
      <c r="F166" s="14"/>
      <c r="G166" s="14"/>
    </row>
    <row r="167" spans="2:7" ht="12.75">
      <c r="B167" s="14"/>
      <c r="C167" s="13"/>
      <c r="D167" s="13"/>
      <c r="E167" s="14"/>
      <c r="F167" s="14"/>
      <c r="G167" s="14"/>
    </row>
    <row r="168" spans="2:7" ht="12.75">
      <c r="B168" s="14"/>
      <c r="C168" s="13"/>
      <c r="D168" s="13"/>
      <c r="E168" s="14"/>
      <c r="F168" s="14"/>
      <c r="G168" s="14"/>
    </row>
    <row r="169" spans="2:7" ht="12.75">
      <c r="B169" s="14"/>
      <c r="C169" s="15" t="s">
        <v>873</v>
      </c>
      <c r="D169" s="16" t="s">
        <v>874</v>
      </c>
      <c r="E169" s="48">
        <f>E151</f>
        <v>5000</v>
      </c>
      <c r="F169" s="48">
        <f>F151</f>
        <v>1000</v>
      </c>
      <c r="G169" s="48">
        <f>G151</f>
        <v>6000</v>
      </c>
    </row>
    <row r="170" spans="2:7" ht="12.75">
      <c r="B170" s="14"/>
      <c r="C170" s="15"/>
      <c r="D170" s="18"/>
      <c r="E170" s="4"/>
      <c r="F170" s="4"/>
      <c r="G170" s="5"/>
    </row>
    <row r="171" spans="2:7" ht="12.75">
      <c r="B171" s="14"/>
      <c r="C171" s="15"/>
      <c r="D171" s="18"/>
      <c r="E171" s="19"/>
      <c r="F171" s="19"/>
      <c r="G171" s="20"/>
    </row>
    <row r="172" spans="2:7" ht="12.75">
      <c r="B172" s="35"/>
      <c r="C172" s="15"/>
      <c r="D172" s="18"/>
      <c r="E172" s="19"/>
      <c r="F172" s="19"/>
      <c r="G172" s="20"/>
    </row>
    <row r="173" spans="2:7" ht="12.75">
      <c r="B173" s="14"/>
      <c r="C173" s="15"/>
      <c r="D173" s="18"/>
      <c r="E173" s="19"/>
      <c r="F173" s="19"/>
      <c r="G173" s="20"/>
    </row>
    <row r="174" spans="2:7" ht="12.75">
      <c r="B174" s="14"/>
      <c r="C174" s="15"/>
      <c r="D174" s="18"/>
      <c r="E174" s="19"/>
      <c r="F174" s="19"/>
      <c r="G174" s="20"/>
    </row>
    <row r="175" spans="2:7" ht="12.75">
      <c r="B175" s="14"/>
      <c r="C175" s="15"/>
      <c r="D175" s="18"/>
      <c r="E175" s="19"/>
      <c r="F175" s="19"/>
      <c r="G175" s="20"/>
    </row>
    <row r="176" spans="2:7" ht="12.75">
      <c r="B176" s="14"/>
      <c r="C176" s="13"/>
      <c r="D176" s="21"/>
      <c r="E176" s="22"/>
      <c r="F176" s="22"/>
      <c r="G176" s="23"/>
    </row>
    <row r="177" spans="2:7" ht="12.75">
      <c r="B177" s="14"/>
      <c r="C177" s="13"/>
      <c r="D177" s="21"/>
      <c r="E177" s="22"/>
      <c r="F177" s="22"/>
      <c r="G177" s="23"/>
    </row>
    <row r="178" spans="2:7" ht="12.75">
      <c r="B178" s="14"/>
      <c r="C178" s="13" t="s">
        <v>742</v>
      </c>
      <c r="D178" s="9" t="s">
        <v>823</v>
      </c>
      <c r="E178" s="10"/>
      <c r="F178" s="10"/>
      <c r="G178" s="11"/>
    </row>
    <row r="179" spans="2:7" ht="12.75">
      <c r="B179" s="14"/>
      <c r="C179" s="13" t="s">
        <v>744</v>
      </c>
      <c r="D179" s="9" t="s">
        <v>824</v>
      </c>
      <c r="E179" s="10"/>
      <c r="F179" s="10"/>
      <c r="G179" s="11"/>
    </row>
    <row r="180" spans="2:7" ht="12.75">
      <c r="B180" s="14"/>
      <c r="C180" s="13" t="s">
        <v>746</v>
      </c>
      <c r="D180" s="9" t="s">
        <v>924</v>
      </c>
      <c r="E180" s="10"/>
      <c r="F180" s="10"/>
      <c r="G180" s="11"/>
    </row>
    <row r="181" spans="2:7" ht="12.75">
      <c r="B181" s="14"/>
      <c r="C181" s="13" t="s">
        <v>748</v>
      </c>
      <c r="D181" s="9" t="s">
        <v>925</v>
      </c>
      <c r="E181" s="10"/>
      <c r="F181" s="10"/>
      <c r="G181" s="11"/>
    </row>
    <row r="182" spans="2:7" ht="12.75">
      <c r="B182" s="14"/>
      <c r="C182" s="13" t="s">
        <v>750</v>
      </c>
      <c r="D182" s="9" t="s">
        <v>617</v>
      </c>
      <c r="E182" s="10"/>
      <c r="F182" s="10"/>
      <c r="G182" s="11"/>
    </row>
    <row r="190" spans="3:7" ht="15">
      <c r="C190" s="224" t="s">
        <v>787</v>
      </c>
      <c r="D190" s="224"/>
      <c r="E190" s="224"/>
      <c r="F190" s="224"/>
      <c r="G190" s="224"/>
    </row>
    <row r="191" spans="3:7" ht="15.75">
      <c r="C191" s="1"/>
      <c r="D191" s="1"/>
      <c r="E191" s="1"/>
      <c r="F191" s="223" t="s">
        <v>57</v>
      </c>
      <c r="G191" s="223"/>
    </row>
    <row r="192" spans="2:7" ht="12.75">
      <c r="B192" s="14"/>
      <c r="C192" s="36" t="s">
        <v>58</v>
      </c>
      <c r="D192" s="3" t="s">
        <v>59</v>
      </c>
      <c r="E192" s="4"/>
      <c r="F192" s="4"/>
      <c r="G192" s="5"/>
    </row>
    <row r="193" spans="2:7" ht="12.75">
      <c r="B193" s="14"/>
      <c r="C193" s="132">
        <v>1033</v>
      </c>
      <c r="D193" s="6" t="s">
        <v>238</v>
      </c>
      <c r="E193" s="7"/>
      <c r="F193" s="7"/>
      <c r="G193" s="8"/>
    </row>
    <row r="194" spans="2:7" ht="12.75">
      <c r="B194" s="14"/>
      <c r="C194" s="36" t="s">
        <v>61</v>
      </c>
      <c r="D194" s="9"/>
      <c r="E194" s="10"/>
      <c r="F194" s="10"/>
      <c r="G194" s="11"/>
    </row>
    <row r="195" spans="2:7" ht="12.75">
      <c r="B195" s="14"/>
      <c r="C195" s="37" t="s">
        <v>62</v>
      </c>
      <c r="D195" s="12" t="s">
        <v>865</v>
      </c>
      <c r="E195" s="12" t="s">
        <v>866</v>
      </c>
      <c r="F195" s="12" t="s">
        <v>867</v>
      </c>
      <c r="G195" s="12" t="s">
        <v>868</v>
      </c>
    </row>
    <row r="196" spans="2:7" ht="18">
      <c r="B196" s="14"/>
      <c r="C196" s="38" t="s">
        <v>216</v>
      </c>
      <c r="D196" s="15" t="s">
        <v>751</v>
      </c>
      <c r="E196" s="52">
        <f aca="true" t="shared" si="1" ref="E196:G197">E197</f>
        <v>235100</v>
      </c>
      <c r="F196" s="52">
        <f t="shared" si="1"/>
        <v>24900</v>
      </c>
      <c r="G196" s="52">
        <f t="shared" si="1"/>
        <v>260000</v>
      </c>
    </row>
    <row r="197" spans="2:7" ht="15.75">
      <c r="B197" s="14"/>
      <c r="C197" s="38" t="s">
        <v>217</v>
      </c>
      <c r="D197" s="15" t="s">
        <v>752</v>
      </c>
      <c r="E197" s="50">
        <f t="shared" si="1"/>
        <v>235100</v>
      </c>
      <c r="F197" s="50">
        <f t="shared" si="1"/>
        <v>24900</v>
      </c>
      <c r="G197" s="50">
        <f t="shared" si="1"/>
        <v>260000</v>
      </c>
    </row>
    <row r="198" spans="2:7" ht="12.75">
      <c r="B198" s="14" t="s">
        <v>713</v>
      </c>
      <c r="C198" s="38" t="s">
        <v>218</v>
      </c>
      <c r="D198" s="15" t="s">
        <v>875</v>
      </c>
      <c r="E198" s="35">
        <f>E199</f>
        <v>235100</v>
      </c>
      <c r="F198" s="35">
        <f>F199+F200</f>
        <v>24900</v>
      </c>
      <c r="G198" s="35">
        <f>G199+G200</f>
        <v>260000</v>
      </c>
    </row>
    <row r="199" spans="2:7" ht="12.75">
      <c r="B199" s="91" t="s">
        <v>712</v>
      </c>
      <c r="C199" s="66" t="s">
        <v>709</v>
      </c>
      <c r="D199" s="47" t="s">
        <v>710</v>
      </c>
      <c r="E199" s="14">
        <v>235100</v>
      </c>
      <c r="F199" s="14">
        <v>0</v>
      </c>
      <c r="G199" s="14">
        <v>235100</v>
      </c>
    </row>
    <row r="200" spans="2:7" ht="12.75">
      <c r="B200" s="131">
        <v>1130</v>
      </c>
      <c r="C200" s="11" t="s">
        <v>709</v>
      </c>
      <c r="D200" s="13" t="s">
        <v>710</v>
      </c>
      <c r="E200" s="14">
        <v>0</v>
      </c>
      <c r="F200" s="14">
        <v>24900</v>
      </c>
      <c r="G200" s="14">
        <v>24900</v>
      </c>
    </row>
    <row r="201" spans="2:7" ht="12.75">
      <c r="B201" s="14"/>
      <c r="C201" s="11"/>
      <c r="D201" s="13"/>
      <c r="E201" s="14"/>
      <c r="F201" s="14"/>
      <c r="G201" s="14"/>
    </row>
    <row r="202" spans="2:7" ht="12.75">
      <c r="B202" s="14"/>
      <c r="C202" s="11"/>
      <c r="D202" s="13"/>
      <c r="E202" s="14"/>
      <c r="F202" s="14"/>
      <c r="G202" s="14"/>
    </row>
    <row r="203" spans="2:7" ht="12.75">
      <c r="B203" s="14"/>
      <c r="C203" s="11"/>
      <c r="D203" s="13"/>
      <c r="E203" s="14"/>
      <c r="F203" s="14"/>
      <c r="G203" s="14"/>
    </row>
    <row r="204" spans="2:7" ht="12.75">
      <c r="B204" s="14"/>
      <c r="C204" s="11"/>
      <c r="D204" s="75" t="s">
        <v>612</v>
      </c>
      <c r="E204" s="14"/>
      <c r="F204" s="14"/>
      <c r="G204" s="14"/>
    </row>
    <row r="205" spans="2:7" ht="12.75">
      <c r="B205" s="14"/>
      <c r="C205" s="11"/>
      <c r="D205" s="13"/>
      <c r="E205" s="14"/>
      <c r="F205" s="14"/>
      <c r="G205" s="14"/>
    </row>
    <row r="206" spans="2:7" ht="12.75">
      <c r="B206" s="14"/>
      <c r="C206" s="11"/>
      <c r="D206" s="13"/>
      <c r="E206" s="14"/>
      <c r="F206" s="14"/>
      <c r="G206" s="14"/>
    </row>
    <row r="207" spans="2:7" ht="12.75">
      <c r="B207" s="14"/>
      <c r="C207" s="11"/>
      <c r="D207" s="13"/>
      <c r="E207" s="14"/>
      <c r="F207" s="14"/>
      <c r="G207" s="14"/>
    </row>
    <row r="208" spans="2:7" ht="12.75">
      <c r="B208" s="14"/>
      <c r="C208" s="11"/>
      <c r="D208" s="13"/>
      <c r="E208" s="14"/>
      <c r="F208" s="14"/>
      <c r="G208" s="14"/>
    </row>
    <row r="209" spans="2:7" ht="12.75">
      <c r="B209" s="14"/>
      <c r="C209" s="11"/>
      <c r="D209" s="13"/>
      <c r="E209" s="14"/>
      <c r="F209" s="14"/>
      <c r="G209" s="14"/>
    </row>
    <row r="210" spans="2:7" ht="12.75">
      <c r="B210" s="14"/>
      <c r="C210" s="11"/>
      <c r="D210" s="13"/>
      <c r="E210" s="14"/>
      <c r="F210" s="14"/>
      <c r="G210" s="14"/>
    </row>
    <row r="211" spans="2:7" ht="12.75">
      <c r="B211" s="14"/>
      <c r="C211" s="11"/>
      <c r="D211" s="13"/>
      <c r="E211" s="14"/>
      <c r="F211" s="14"/>
      <c r="G211" s="14"/>
    </row>
    <row r="212" spans="2:7" ht="12.75">
      <c r="B212" s="14"/>
      <c r="C212" s="11"/>
      <c r="D212" s="13"/>
      <c r="E212" s="14"/>
      <c r="F212" s="14"/>
      <c r="G212" s="14"/>
    </row>
    <row r="213" spans="2:7" ht="12.75">
      <c r="B213" s="14"/>
      <c r="C213" s="38" t="s">
        <v>873</v>
      </c>
      <c r="D213" s="16" t="s">
        <v>874</v>
      </c>
      <c r="E213" s="48">
        <f>E196</f>
        <v>235100</v>
      </c>
      <c r="F213" s="48">
        <f>F196</f>
        <v>24900</v>
      </c>
      <c r="G213" s="48">
        <f>G196</f>
        <v>260000</v>
      </c>
    </row>
    <row r="214" spans="2:7" ht="12.75">
      <c r="B214" s="14"/>
      <c r="C214" s="38"/>
      <c r="D214" s="18"/>
      <c r="E214" s="4"/>
      <c r="F214" s="4"/>
      <c r="G214" s="5"/>
    </row>
    <row r="215" spans="2:7" ht="12.75">
      <c r="B215" s="14"/>
      <c r="C215" s="38"/>
      <c r="D215" s="18"/>
      <c r="E215" s="4"/>
      <c r="F215" s="4"/>
      <c r="G215" s="5"/>
    </row>
    <row r="216" spans="2:7" ht="12.75">
      <c r="B216" s="14"/>
      <c r="C216" s="38"/>
      <c r="D216" s="18"/>
      <c r="E216" s="4"/>
      <c r="F216" s="4"/>
      <c r="G216" s="5"/>
    </row>
    <row r="217" spans="2:7" ht="12.75">
      <c r="B217" s="14"/>
      <c r="C217" s="38"/>
      <c r="D217" s="18"/>
      <c r="E217" s="19"/>
      <c r="F217" s="19"/>
      <c r="G217" s="20"/>
    </row>
    <row r="218" spans="2:7" ht="12.75">
      <c r="B218" s="14"/>
      <c r="C218" s="38"/>
      <c r="D218" s="18"/>
      <c r="E218" s="19"/>
      <c r="F218" s="19"/>
      <c r="G218" s="20"/>
    </row>
    <row r="219" spans="2:7" ht="12.75">
      <c r="B219" s="14"/>
      <c r="C219" s="38"/>
      <c r="D219" s="18"/>
      <c r="E219" s="19"/>
      <c r="F219" s="19"/>
      <c r="G219" s="20"/>
    </row>
    <row r="220" spans="2:7" ht="12.75">
      <c r="B220" s="14"/>
      <c r="C220" s="11"/>
      <c r="D220" s="21"/>
      <c r="E220" s="22"/>
      <c r="F220" s="22"/>
      <c r="G220" s="23"/>
    </row>
    <row r="221" spans="2:7" ht="12.75">
      <c r="B221" s="14"/>
      <c r="C221" s="11"/>
      <c r="D221" s="21"/>
      <c r="E221" s="22"/>
      <c r="F221" s="22"/>
      <c r="G221" s="23"/>
    </row>
    <row r="222" spans="2:7" ht="12.75">
      <c r="B222" s="14"/>
      <c r="C222" s="11" t="s">
        <v>742</v>
      </c>
      <c r="D222" s="9" t="s">
        <v>823</v>
      </c>
      <c r="E222" s="10"/>
      <c r="F222" s="10"/>
      <c r="G222" s="11"/>
    </row>
    <row r="223" spans="2:7" ht="12.75">
      <c r="B223" s="14"/>
      <c r="C223" s="11" t="s">
        <v>744</v>
      </c>
      <c r="D223" s="9" t="s">
        <v>824</v>
      </c>
      <c r="E223" s="10"/>
      <c r="F223" s="10"/>
      <c r="G223" s="11"/>
    </row>
    <row r="224" spans="2:7" ht="12.75">
      <c r="B224" s="14"/>
      <c r="C224" s="11" t="s">
        <v>746</v>
      </c>
      <c r="D224" s="9" t="s">
        <v>447</v>
      </c>
      <c r="E224" s="10"/>
      <c r="F224" s="10"/>
      <c r="G224" s="11"/>
    </row>
    <row r="225" spans="2:7" ht="12.75">
      <c r="B225" s="14"/>
      <c r="C225" s="11" t="s">
        <v>748</v>
      </c>
      <c r="D225" s="9" t="s">
        <v>448</v>
      </c>
      <c r="E225" s="10"/>
      <c r="F225" s="10"/>
      <c r="G225" s="11"/>
    </row>
    <row r="226" spans="2:7" ht="12.75">
      <c r="B226" s="14"/>
      <c r="C226" s="11" t="s">
        <v>750</v>
      </c>
      <c r="D226" s="9" t="s">
        <v>449</v>
      </c>
      <c r="E226" s="10"/>
      <c r="F226" s="10"/>
      <c r="G226" s="11"/>
    </row>
    <row r="243" spans="3:7" ht="15.75">
      <c r="C243" s="222" t="s">
        <v>56</v>
      </c>
      <c r="D243" s="222"/>
      <c r="E243" s="222"/>
      <c r="F243" s="222"/>
      <c r="G243" s="222"/>
    </row>
    <row r="244" spans="3:7" ht="15.75">
      <c r="C244" s="1"/>
      <c r="D244" s="1"/>
      <c r="E244" s="1"/>
      <c r="F244" s="223" t="s">
        <v>57</v>
      </c>
      <c r="G244" s="223"/>
    </row>
    <row r="245" spans="2:7" ht="12.75">
      <c r="B245" s="14"/>
      <c r="C245" s="2" t="s">
        <v>58</v>
      </c>
      <c r="D245" s="3" t="s">
        <v>59</v>
      </c>
      <c r="E245" s="4"/>
      <c r="F245" s="4"/>
      <c r="G245" s="5"/>
    </row>
    <row r="246" spans="2:7" ht="12.75">
      <c r="B246" s="14"/>
      <c r="C246" s="133" t="s">
        <v>130</v>
      </c>
      <c r="D246" s="6" t="s">
        <v>131</v>
      </c>
      <c r="E246" s="7"/>
      <c r="F246" s="7"/>
      <c r="G246" s="8"/>
    </row>
    <row r="247" spans="2:7" ht="12.75">
      <c r="B247" s="14"/>
      <c r="C247" s="2" t="s">
        <v>61</v>
      </c>
      <c r="D247" s="9"/>
      <c r="E247" s="10"/>
      <c r="F247" s="10"/>
      <c r="G247" s="11"/>
    </row>
    <row r="248" spans="2:7" ht="12.75">
      <c r="B248" s="14" t="s">
        <v>713</v>
      </c>
      <c r="C248" s="12" t="s">
        <v>62</v>
      </c>
      <c r="D248" s="12" t="s">
        <v>865</v>
      </c>
      <c r="E248" s="12" t="s">
        <v>866</v>
      </c>
      <c r="F248" s="12" t="s">
        <v>867</v>
      </c>
      <c r="G248" s="12" t="s">
        <v>868</v>
      </c>
    </row>
    <row r="249" spans="2:7" ht="18">
      <c r="B249" s="14"/>
      <c r="C249" s="15" t="s">
        <v>882</v>
      </c>
      <c r="D249" s="15" t="s">
        <v>869</v>
      </c>
      <c r="E249" s="52">
        <f>E250</f>
        <v>82000</v>
      </c>
      <c r="F249" s="52"/>
      <c r="G249" s="52">
        <f>E249+F249</f>
        <v>82000</v>
      </c>
    </row>
    <row r="250" spans="2:7" ht="15.75">
      <c r="B250" s="14"/>
      <c r="C250" s="15" t="s">
        <v>887</v>
      </c>
      <c r="D250" s="15" t="s">
        <v>872</v>
      </c>
      <c r="E250" s="50">
        <f>E251+E253</f>
        <v>82000</v>
      </c>
      <c r="F250" s="50"/>
      <c r="G250" s="50">
        <f>E250+F250</f>
        <v>82000</v>
      </c>
    </row>
    <row r="251" spans="2:7" ht="12.75">
      <c r="B251" s="14"/>
      <c r="C251" s="15" t="s">
        <v>48</v>
      </c>
      <c r="D251" s="15" t="s">
        <v>237</v>
      </c>
      <c r="E251" s="35">
        <f>E252</f>
        <v>80200</v>
      </c>
      <c r="F251" s="35"/>
      <c r="G251" s="35">
        <f>E251+F251</f>
        <v>80200</v>
      </c>
    </row>
    <row r="252" spans="2:7" ht="12.75">
      <c r="B252" s="144"/>
      <c r="C252" s="66" t="s">
        <v>51</v>
      </c>
      <c r="D252" s="47" t="s">
        <v>614</v>
      </c>
      <c r="E252" s="60">
        <v>80200</v>
      </c>
      <c r="F252" s="14"/>
      <c r="G252" s="60">
        <v>80200</v>
      </c>
    </row>
    <row r="253" spans="2:7" ht="12.75">
      <c r="B253" s="144"/>
      <c r="C253" s="15" t="s">
        <v>892</v>
      </c>
      <c r="D253" s="15" t="s">
        <v>875</v>
      </c>
      <c r="E253" s="35">
        <f>SUM(E254:E260)</f>
        <v>1800</v>
      </c>
      <c r="F253" s="35"/>
      <c r="G253" s="35">
        <f>SUM(G254:G260)</f>
        <v>1800</v>
      </c>
    </row>
    <row r="254" spans="2:7" ht="12.75">
      <c r="B254" s="144"/>
      <c r="C254" s="66" t="s">
        <v>894</v>
      </c>
      <c r="D254" s="47" t="s">
        <v>876</v>
      </c>
      <c r="E254" s="60">
        <v>500</v>
      </c>
      <c r="F254" s="14"/>
      <c r="G254" s="60">
        <v>500</v>
      </c>
    </row>
    <row r="255" spans="2:7" ht="12.75">
      <c r="B255" s="144"/>
      <c r="C255" s="66" t="s">
        <v>732</v>
      </c>
      <c r="D255" s="47" t="s">
        <v>861</v>
      </c>
      <c r="E255" s="60">
        <v>500</v>
      </c>
      <c r="F255" s="14"/>
      <c r="G255" s="60">
        <v>500</v>
      </c>
    </row>
    <row r="256" spans="2:7" ht="12.75">
      <c r="B256" s="144"/>
      <c r="C256" s="66" t="s">
        <v>898</v>
      </c>
      <c r="D256" s="47" t="s">
        <v>213</v>
      </c>
      <c r="E256" s="14">
        <v>500</v>
      </c>
      <c r="F256" s="14"/>
      <c r="G256" s="14">
        <v>500</v>
      </c>
    </row>
    <row r="257" spans="2:7" ht="12.75">
      <c r="B257" s="144"/>
      <c r="C257" s="66" t="s">
        <v>45</v>
      </c>
      <c r="D257" s="47" t="s">
        <v>905</v>
      </c>
      <c r="E257" s="14">
        <v>300</v>
      </c>
      <c r="F257" s="14"/>
      <c r="G257" s="14">
        <v>300</v>
      </c>
    </row>
    <row r="258" spans="2:7" ht="12.75">
      <c r="B258" s="144"/>
      <c r="C258" s="66"/>
      <c r="D258" s="47"/>
      <c r="E258" s="14"/>
      <c r="F258" s="14"/>
      <c r="G258" s="14"/>
    </row>
    <row r="259" spans="2:7" ht="12.75">
      <c r="B259" s="91"/>
      <c r="C259" s="66"/>
      <c r="D259" s="47"/>
      <c r="E259" s="14"/>
      <c r="F259" s="14"/>
      <c r="G259" s="14"/>
    </row>
    <row r="260" spans="2:7" ht="12.75">
      <c r="B260" s="91"/>
      <c r="C260" s="66"/>
      <c r="D260" s="47"/>
      <c r="E260" s="14"/>
      <c r="F260" s="14"/>
      <c r="G260" s="14"/>
    </row>
    <row r="261" spans="2:7" ht="12.75">
      <c r="B261" s="91"/>
      <c r="C261" s="66"/>
      <c r="D261" s="137"/>
      <c r="E261" s="14"/>
      <c r="F261" s="14"/>
      <c r="G261" s="14"/>
    </row>
    <row r="262" spans="2:7" ht="12.75">
      <c r="B262" s="91"/>
      <c r="C262" s="66"/>
      <c r="D262" s="47"/>
      <c r="E262" s="14"/>
      <c r="F262" s="14"/>
      <c r="G262" s="14"/>
    </row>
    <row r="263" spans="2:7" ht="12.75">
      <c r="B263" s="91"/>
      <c r="C263" s="66"/>
      <c r="D263" s="153"/>
      <c r="E263" s="14"/>
      <c r="F263" s="14"/>
      <c r="G263" s="14"/>
    </row>
    <row r="264" spans="2:7" ht="12.75">
      <c r="B264" s="14"/>
      <c r="C264" s="66"/>
      <c r="D264" s="47"/>
      <c r="E264" s="14"/>
      <c r="F264" s="14"/>
      <c r="G264" s="14"/>
    </row>
    <row r="265" spans="2:7" ht="12.75">
      <c r="B265" s="14"/>
      <c r="C265" s="66"/>
      <c r="D265" s="47"/>
      <c r="E265" s="14"/>
      <c r="F265" s="14"/>
      <c r="G265" s="14"/>
    </row>
    <row r="266" spans="2:7" ht="12.75">
      <c r="B266" s="14"/>
      <c r="C266" s="15" t="s">
        <v>873</v>
      </c>
      <c r="D266" s="16" t="s">
        <v>874</v>
      </c>
      <c r="E266" s="48">
        <f>E249</f>
        <v>82000</v>
      </c>
      <c r="F266" s="48">
        <v>0</v>
      </c>
      <c r="G266" s="48">
        <f>G249</f>
        <v>82000</v>
      </c>
    </row>
    <row r="267" spans="2:7" ht="12.75">
      <c r="B267" s="14"/>
      <c r="C267" s="15"/>
      <c r="D267" s="18"/>
      <c r="E267" s="4"/>
      <c r="F267" s="4"/>
      <c r="G267" s="5"/>
    </row>
    <row r="268" spans="2:7" ht="12.75">
      <c r="B268" s="14"/>
      <c r="C268" s="15"/>
      <c r="D268" s="18"/>
      <c r="E268" s="19"/>
      <c r="F268" s="19"/>
      <c r="G268" s="20"/>
    </row>
    <row r="269" spans="2:7" ht="12.75">
      <c r="B269" s="14"/>
      <c r="C269" s="15"/>
      <c r="D269" s="18"/>
      <c r="E269" s="19"/>
      <c r="F269" s="19"/>
      <c r="G269" s="20"/>
    </row>
    <row r="270" spans="2:7" ht="12.75">
      <c r="B270" s="14"/>
      <c r="C270" s="15"/>
      <c r="D270" s="18"/>
      <c r="E270" s="19"/>
      <c r="F270" s="19"/>
      <c r="G270" s="20"/>
    </row>
    <row r="271" spans="2:7" ht="12.75">
      <c r="B271" s="14"/>
      <c r="C271" s="15"/>
      <c r="D271" s="18"/>
      <c r="E271" s="19"/>
      <c r="F271" s="19"/>
      <c r="G271" s="20"/>
    </row>
    <row r="272" spans="2:7" ht="12.75">
      <c r="B272" s="14"/>
      <c r="C272" s="15"/>
      <c r="D272" s="18"/>
      <c r="E272" s="19"/>
      <c r="F272" s="19"/>
      <c r="G272" s="20"/>
    </row>
    <row r="273" spans="2:7" ht="12.75">
      <c r="B273" s="14"/>
      <c r="C273" s="13"/>
      <c r="D273" s="21"/>
      <c r="E273" s="22"/>
      <c r="F273" s="22"/>
      <c r="G273" s="23"/>
    </row>
    <row r="274" spans="2:7" ht="12.75">
      <c r="B274" s="14"/>
      <c r="C274" s="13"/>
      <c r="D274" s="21"/>
      <c r="E274" s="22"/>
      <c r="F274" s="22"/>
      <c r="G274" s="23"/>
    </row>
    <row r="275" spans="2:7" ht="12.75">
      <c r="B275" s="14"/>
      <c r="C275" s="13" t="s">
        <v>742</v>
      </c>
      <c r="D275" s="9" t="s">
        <v>823</v>
      </c>
      <c r="E275" s="10"/>
      <c r="F275" s="10"/>
      <c r="G275" s="11"/>
    </row>
    <row r="276" spans="2:7" ht="12.75">
      <c r="B276" s="14"/>
      <c r="C276" s="13" t="s">
        <v>744</v>
      </c>
      <c r="D276" s="9" t="s">
        <v>824</v>
      </c>
      <c r="E276" s="10"/>
      <c r="F276" s="10"/>
      <c r="G276" s="11"/>
    </row>
    <row r="277" spans="2:7" ht="12.75">
      <c r="B277" s="14"/>
      <c r="C277" s="13" t="s">
        <v>746</v>
      </c>
      <c r="D277" s="9" t="s">
        <v>460</v>
      </c>
      <c r="E277" s="10"/>
      <c r="F277" s="10"/>
      <c r="G277" s="11"/>
    </row>
    <row r="278" spans="2:7" ht="12.75">
      <c r="B278" s="14"/>
      <c r="C278" s="13" t="s">
        <v>748</v>
      </c>
      <c r="D278" s="9" t="s">
        <v>74</v>
      </c>
      <c r="E278" s="10"/>
      <c r="F278" s="10"/>
      <c r="G278" s="11"/>
    </row>
    <row r="279" spans="2:7" ht="12.75">
      <c r="B279" s="14"/>
      <c r="C279" s="13" t="s">
        <v>750</v>
      </c>
      <c r="D279" s="9" t="s">
        <v>461</v>
      </c>
      <c r="E279" s="10"/>
      <c r="F279" s="10"/>
      <c r="G279" s="11"/>
    </row>
    <row r="284" spans="3:7" ht="15.75">
      <c r="C284" s="222" t="s">
        <v>779</v>
      </c>
      <c r="D284" s="222"/>
      <c r="E284" s="222"/>
      <c r="F284" s="222"/>
      <c r="G284" s="222"/>
    </row>
    <row r="285" spans="2:7" ht="12.75">
      <c r="B285" s="14"/>
      <c r="C285" s="2" t="s">
        <v>58</v>
      </c>
      <c r="D285" s="3" t="s">
        <v>59</v>
      </c>
      <c r="E285" s="4"/>
      <c r="F285" s="4"/>
      <c r="G285" s="5"/>
    </row>
    <row r="286" spans="2:7" ht="12.75">
      <c r="B286" s="14"/>
      <c r="C286" s="130">
        <v>2068</v>
      </c>
      <c r="D286" s="6" t="s">
        <v>442</v>
      </c>
      <c r="E286" s="7"/>
      <c r="F286" s="7"/>
      <c r="G286" s="8"/>
    </row>
    <row r="287" spans="2:7" ht="12.75">
      <c r="B287" s="14"/>
      <c r="C287" s="2" t="s">
        <v>61</v>
      </c>
      <c r="D287" s="9"/>
      <c r="E287" s="10"/>
      <c r="F287" s="10"/>
      <c r="G287" s="11"/>
    </row>
    <row r="288" spans="2:7" ht="12.75">
      <c r="B288" s="14"/>
      <c r="C288" s="12" t="s">
        <v>62</v>
      </c>
      <c r="D288" s="12" t="s">
        <v>865</v>
      </c>
      <c r="E288" s="12" t="s">
        <v>866</v>
      </c>
      <c r="F288" s="12" t="s">
        <v>867</v>
      </c>
      <c r="G288" s="12" t="s">
        <v>868</v>
      </c>
    </row>
    <row r="289" spans="2:7" ht="18">
      <c r="B289" s="14"/>
      <c r="C289" s="38" t="s">
        <v>882</v>
      </c>
      <c r="D289" s="15" t="s">
        <v>869</v>
      </c>
      <c r="E289" s="52">
        <f>E290+E293</f>
        <v>5400</v>
      </c>
      <c r="F289" s="14"/>
      <c r="G289" s="52">
        <f>G290+G293</f>
        <v>5400</v>
      </c>
    </row>
    <row r="290" spans="2:7" ht="15.75">
      <c r="B290" s="14"/>
      <c r="C290" s="38" t="s">
        <v>883</v>
      </c>
      <c r="D290" s="15" t="s">
        <v>870</v>
      </c>
      <c r="E290" s="50">
        <f>E291</f>
        <v>1000</v>
      </c>
      <c r="F290" s="14"/>
      <c r="G290" s="50">
        <f>G291</f>
        <v>1000</v>
      </c>
    </row>
    <row r="291" spans="2:7" ht="12.75">
      <c r="B291" s="14"/>
      <c r="C291" s="38" t="s">
        <v>889</v>
      </c>
      <c r="D291" s="15" t="s">
        <v>871</v>
      </c>
      <c r="E291" s="35">
        <f>E292</f>
        <v>1000</v>
      </c>
      <c r="F291" s="14"/>
      <c r="G291" s="35">
        <f>G292</f>
        <v>1000</v>
      </c>
    </row>
    <row r="292" spans="2:7" ht="12.75">
      <c r="B292" s="14"/>
      <c r="C292" s="66" t="s">
        <v>890</v>
      </c>
      <c r="D292" s="47" t="s">
        <v>884</v>
      </c>
      <c r="E292" s="60">
        <v>1000</v>
      </c>
      <c r="F292" s="60"/>
      <c r="G292" s="60">
        <v>1000</v>
      </c>
    </row>
    <row r="293" spans="2:7" ht="12.75">
      <c r="B293" s="14"/>
      <c r="C293" s="38" t="s">
        <v>887</v>
      </c>
      <c r="D293" s="15" t="s">
        <v>872</v>
      </c>
      <c r="E293" s="35">
        <f>E294</f>
        <v>4400</v>
      </c>
      <c r="F293" s="14"/>
      <c r="G293" s="35">
        <f>G294</f>
        <v>4400</v>
      </c>
    </row>
    <row r="294" spans="2:7" ht="12.75">
      <c r="B294" s="14"/>
      <c r="C294" s="38" t="s">
        <v>892</v>
      </c>
      <c r="D294" s="15" t="s">
        <v>871</v>
      </c>
      <c r="E294" s="35">
        <f>SUM(E295:E300)</f>
        <v>4400</v>
      </c>
      <c r="F294" s="14"/>
      <c r="G294" s="35">
        <f>SUM(G295:G300)</f>
        <v>4400</v>
      </c>
    </row>
    <row r="295" spans="2:7" ht="12.75">
      <c r="B295" s="14"/>
      <c r="C295" s="66" t="s">
        <v>893</v>
      </c>
      <c r="D295" s="47" t="s">
        <v>888</v>
      </c>
      <c r="E295" s="60">
        <v>700</v>
      </c>
      <c r="F295" s="60"/>
      <c r="G295" s="60">
        <v>700</v>
      </c>
    </row>
    <row r="296" spans="2:7" ht="12.75">
      <c r="B296" s="14"/>
      <c r="C296" s="66" t="s">
        <v>894</v>
      </c>
      <c r="D296" s="47" t="s">
        <v>876</v>
      </c>
      <c r="E296" s="60">
        <v>1000</v>
      </c>
      <c r="F296" s="14"/>
      <c r="G296" s="60">
        <v>1000</v>
      </c>
    </row>
    <row r="297" spans="2:7" ht="12.75">
      <c r="B297" s="14"/>
      <c r="C297" s="66" t="s">
        <v>895</v>
      </c>
      <c r="D297" s="47" t="s">
        <v>896</v>
      </c>
      <c r="E297" s="60">
        <v>700</v>
      </c>
      <c r="F297" s="14"/>
      <c r="G297" s="60">
        <v>700</v>
      </c>
    </row>
    <row r="298" spans="2:7" ht="12.75">
      <c r="B298" s="14"/>
      <c r="C298" s="66" t="s">
        <v>227</v>
      </c>
      <c r="D298" s="47" t="s">
        <v>877</v>
      </c>
      <c r="E298" s="60">
        <v>500</v>
      </c>
      <c r="F298" s="14"/>
      <c r="G298" s="60">
        <v>500</v>
      </c>
    </row>
    <row r="299" spans="2:7" ht="12.75">
      <c r="B299" s="14"/>
      <c r="C299" s="66" t="s">
        <v>898</v>
      </c>
      <c r="D299" s="47" t="s">
        <v>213</v>
      </c>
      <c r="E299" s="60">
        <v>1000</v>
      </c>
      <c r="F299" s="14"/>
      <c r="G299" s="60">
        <v>1000</v>
      </c>
    </row>
    <row r="300" spans="2:7" ht="12.75">
      <c r="B300" s="14"/>
      <c r="C300" s="66" t="s">
        <v>45</v>
      </c>
      <c r="D300" s="47" t="s">
        <v>905</v>
      </c>
      <c r="E300" s="60">
        <v>500</v>
      </c>
      <c r="F300" s="14"/>
      <c r="G300" s="60">
        <v>500</v>
      </c>
    </row>
    <row r="301" spans="2:7" ht="12.75">
      <c r="B301" s="14"/>
      <c r="C301" s="66"/>
      <c r="D301" s="47"/>
      <c r="E301" s="60"/>
      <c r="F301" s="14"/>
      <c r="G301" s="60"/>
    </row>
    <row r="302" spans="2:7" ht="12.75">
      <c r="B302" s="14"/>
      <c r="C302" s="66"/>
      <c r="D302" s="47"/>
      <c r="E302" s="60"/>
      <c r="F302" s="14"/>
      <c r="G302" s="60"/>
    </row>
    <row r="303" spans="2:7" ht="12.75">
      <c r="B303" s="14"/>
      <c r="C303" s="66"/>
      <c r="D303" s="47"/>
      <c r="E303" s="60"/>
      <c r="F303" s="14"/>
      <c r="G303" s="60"/>
    </row>
    <row r="304" spans="2:7" ht="12.75">
      <c r="B304" s="14"/>
      <c r="C304" s="66"/>
      <c r="D304" s="47"/>
      <c r="E304" s="60"/>
      <c r="F304" s="14"/>
      <c r="G304" s="60"/>
    </row>
    <row r="305" spans="2:7" ht="12.75">
      <c r="B305" s="14"/>
      <c r="C305" s="66"/>
      <c r="D305" s="47"/>
      <c r="E305" s="60"/>
      <c r="F305" s="14"/>
      <c r="G305" s="60"/>
    </row>
    <row r="306" spans="2:7" ht="12.75">
      <c r="B306" s="14"/>
      <c r="C306" s="66"/>
      <c r="D306" s="47"/>
      <c r="E306" s="60"/>
      <c r="F306" s="14"/>
      <c r="G306" s="60"/>
    </row>
    <row r="307" spans="2:7" ht="12.75">
      <c r="B307" s="14"/>
      <c r="C307" s="66"/>
      <c r="D307" s="47"/>
      <c r="E307" s="60"/>
      <c r="F307" s="14"/>
      <c r="G307" s="60"/>
    </row>
    <row r="308" spans="2:7" ht="12.75">
      <c r="B308" s="14"/>
      <c r="C308" s="15" t="s">
        <v>873</v>
      </c>
      <c r="D308" s="54" t="s">
        <v>874</v>
      </c>
      <c r="E308" s="35">
        <f>E289</f>
        <v>5400</v>
      </c>
      <c r="F308" s="14"/>
      <c r="G308" s="35">
        <f>G289</f>
        <v>5400</v>
      </c>
    </row>
    <row r="309" spans="2:7" ht="12.75">
      <c r="B309" s="14"/>
      <c r="C309" s="15"/>
      <c r="D309" s="18"/>
      <c r="E309" s="4"/>
      <c r="F309" s="4"/>
      <c r="G309" s="5"/>
    </row>
    <row r="310" spans="2:7" ht="12.75">
      <c r="B310" s="14"/>
      <c r="C310" s="15"/>
      <c r="D310" s="18"/>
      <c r="E310" s="19"/>
      <c r="F310" s="19"/>
      <c r="G310" s="20"/>
    </row>
    <row r="311" spans="2:7" ht="12.75">
      <c r="B311" s="14"/>
      <c r="C311" s="15"/>
      <c r="D311" s="18"/>
      <c r="E311" s="19"/>
      <c r="F311" s="19"/>
      <c r="G311" s="20"/>
    </row>
    <row r="312" spans="2:7" ht="12.75">
      <c r="B312" s="14"/>
      <c r="C312" s="15"/>
      <c r="D312" s="18"/>
      <c r="E312" s="19"/>
      <c r="F312" s="19"/>
      <c r="G312" s="20"/>
    </row>
    <row r="313" spans="2:7" ht="12.75">
      <c r="B313" s="14"/>
      <c r="C313" s="15"/>
      <c r="D313" s="18"/>
      <c r="E313" s="19"/>
      <c r="F313" s="19"/>
      <c r="G313" s="20"/>
    </row>
    <row r="314" spans="2:7" ht="12.75">
      <c r="B314" s="14"/>
      <c r="C314" s="15"/>
      <c r="D314" s="18"/>
      <c r="E314" s="19"/>
      <c r="F314" s="19"/>
      <c r="G314" s="20"/>
    </row>
    <row r="315" spans="2:7" ht="12.75">
      <c r="B315" s="14"/>
      <c r="C315" s="15"/>
      <c r="D315" s="21"/>
      <c r="E315" s="22"/>
      <c r="F315" s="22"/>
      <c r="G315" s="23"/>
    </row>
    <row r="316" spans="2:7" ht="12.75">
      <c r="B316" s="14"/>
      <c r="C316" s="15"/>
      <c r="D316" s="21"/>
      <c r="E316" s="22"/>
      <c r="F316" s="22"/>
      <c r="G316" s="23"/>
    </row>
    <row r="317" spans="2:7" ht="12.75">
      <c r="B317" s="14"/>
      <c r="C317" s="15"/>
      <c r="D317" s="21"/>
      <c r="E317" s="22"/>
      <c r="F317" s="22"/>
      <c r="G317" s="23"/>
    </row>
    <row r="318" spans="2:7" ht="12.75">
      <c r="B318" s="14"/>
      <c r="C318" s="15"/>
      <c r="D318" s="21"/>
      <c r="E318" s="22"/>
      <c r="F318" s="22"/>
      <c r="G318" s="23"/>
    </row>
    <row r="319" spans="2:7" ht="12.75">
      <c r="B319" s="14"/>
      <c r="C319" s="15"/>
      <c r="D319" s="21"/>
      <c r="E319" s="22"/>
      <c r="F319" s="22"/>
      <c r="G319" s="23"/>
    </row>
    <row r="320" spans="2:7" ht="12.75">
      <c r="B320" s="14"/>
      <c r="C320" s="15"/>
      <c r="D320" s="21"/>
      <c r="E320" s="22"/>
      <c r="F320" s="22"/>
      <c r="G320" s="23"/>
    </row>
    <row r="321" spans="2:7" ht="12.75">
      <c r="B321" s="35"/>
      <c r="C321" s="13" t="s">
        <v>742</v>
      </c>
      <c r="D321" s="9" t="s">
        <v>823</v>
      </c>
      <c r="E321" s="10"/>
      <c r="F321" s="10"/>
      <c r="G321" s="11"/>
    </row>
    <row r="322" spans="2:7" ht="12.75">
      <c r="B322" s="14"/>
      <c r="C322" s="13" t="s">
        <v>744</v>
      </c>
      <c r="D322" s="9" t="s">
        <v>824</v>
      </c>
      <c r="E322" s="10"/>
      <c r="F322" s="10"/>
      <c r="G322" s="11"/>
    </row>
    <row r="323" spans="2:7" ht="12.75">
      <c r="B323" s="14"/>
      <c r="C323" s="13" t="s">
        <v>746</v>
      </c>
      <c r="D323" s="9" t="s">
        <v>924</v>
      </c>
      <c r="E323" s="10"/>
      <c r="F323" s="10"/>
      <c r="G323" s="11"/>
    </row>
    <row r="324" spans="2:7" ht="12.75">
      <c r="B324" s="14"/>
      <c r="C324" s="13" t="s">
        <v>748</v>
      </c>
      <c r="D324" s="9" t="s">
        <v>443</v>
      </c>
      <c r="E324" s="10"/>
      <c r="F324" s="10"/>
      <c r="G324" s="11"/>
    </row>
    <row r="325" spans="2:7" ht="12.75">
      <c r="B325" s="14"/>
      <c r="C325" s="13" t="s">
        <v>750</v>
      </c>
      <c r="D325" s="9" t="s">
        <v>439</v>
      </c>
      <c r="E325" s="10"/>
      <c r="F325" s="10"/>
      <c r="G325" s="11"/>
    </row>
    <row r="330" spans="3:7" ht="15.75">
      <c r="C330" s="222" t="s">
        <v>779</v>
      </c>
      <c r="D330" s="222"/>
      <c r="E330" s="222"/>
      <c r="F330" s="222"/>
      <c r="G330" s="222"/>
    </row>
    <row r="331" spans="2:7" ht="12.75">
      <c r="B331" s="14"/>
      <c r="C331" s="2" t="s">
        <v>58</v>
      </c>
      <c r="D331" s="3" t="s">
        <v>59</v>
      </c>
      <c r="E331" s="4"/>
      <c r="F331" s="4"/>
      <c r="G331" s="5"/>
    </row>
    <row r="332" spans="2:7" ht="12.75">
      <c r="B332" s="14"/>
      <c r="C332" s="130">
        <v>2069</v>
      </c>
      <c r="D332" s="6" t="s">
        <v>444</v>
      </c>
      <c r="E332" s="7"/>
      <c r="F332" s="7"/>
      <c r="G332" s="8"/>
    </row>
    <row r="333" spans="2:7" ht="12.75">
      <c r="B333" s="14"/>
      <c r="C333" s="2" t="s">
        <v>61</v>
      </c>
      <c r="D333" s="9"/>
      <c r="E333" s="10"/>
      <c r="F333" s="10"/>
      <c r="G333" s="11"/>
    </row>
    <row r="334" spans="2:7" ht="12.75">
      <c r="B334" s="14"/>
      <c r="C334" s="12" t="s">
        <v>62</v>
      </c>
      <c r="D334" s="12" t="s">
        <v>865</v>
      </c>
      <c r="E334" s="12" t="s">
        <v>866</v>
      </c>
      <c r="F334" s="12" t="s">
        <v>867</v>
      </c>
      <c r="G334" s="12" t="s">
        <v>868</v>
      </c>
    </row>
    <row r="335" spans="2:7" ht="18">
      <c r="B335" s="14"/>
      <c r="C335" s="38" t="s">
        <v>882</v>
      </c>
      <c r="D335" s="15" t="s">
        <v>869</v>
      </c>
      <c r="E335" s="52">
        <f>E336+E339</f>
        <v>2500</v>
      </c>
      <c r="F335" s="14"/>
      <c r="G335" s="52">
        <f>G336+G339</f>
        <v>2500</v>
      </c>
    </row>
    <row r="336" spans="2:7" ht="15.75">
      <c r="B336" s="14"/>
      <c r="C336" s="38" t="s">
        <v>883</v>
      </c>
      <c r="D336" s="15" t="s">
        <v>870</v>
      </c>
      <c r="E336" s="50">
        <f>E337</f>
        <v>2000</v>
      </c>
      <c r="F336" s="14"/>
      <c r="G336" s="50">
        <f>G337</f>
        <v>2000</v>
      </c>
    </row>
    <row r="337" spans="2:7" ht="12.75">
      <c r="B337" s="14"/>
      <c r="C337" s="38" t="s">
        <v>889</v>
      </c>
      <c r="D337" s="15" t="s">
        <v>871</v>
      </c>
      <c r="E337" s="35">
        <f>E338</f>
        <v>2000</v>
      </c>
      <c r="F337" s="14"/>
      <c r="G337" s="35">
        <f>G338</f>
        <v>2000</v>
      </c>
    </row>
    <row r="338" spans="2:7" ht="12.75">
      <c r="B338" s="14"/>
      <c r="C338" s="66" t="s">
        <v>225</v>
      </c>
      <c r="D338" s="47" t="s">
        <v>911</v>
      </c>
      <c r="E338" s="60">
        <v>2000</v>
      </c>
      <c r="F338" s="60"/>
      <c r="G338" s="60">
        <v>2000</v>
      </c>
    </row>
    <row r="339" spans="2:7" ht="12.75">
      <c r="B339" s="14"/>
      <c r="C339" s="38" t="s">
        <v>887</v>
      </c>
      <c r="D339" s="15" t="s">
        <v>872</v>
      </c>
      <c r="E339" s="35">
        <f>E340</f>
        <v>500</v>
      </c>
      <c r="F339" s="14"/>
      <c r="G339" s="35">
        <f>G340</f>
        <v>500</v>
      </c>
    </row>
    <row r="340" spans="2:7" ht="12.75">
      <c r="B340" s="14"/>
      <c r="C340" s="38" t="s">
        <v>892</v>
      </c>
      <c r="D340" s="15" t="s">
        <v>875</v>
      </c>
      <c r="E340" s="35">
        <f>E341</f>
        <v>500</v>
      </c>
      <c r="F340" s="14"/>
      <c r="G340" s="35">
        <f>G341</f>
        <v>500</v>
      </c>
    </row>
    <row r="341" spans="2:7" ht="12.75">
      <c r="B341" s="14"/>
      <c r="C341" s="88" t="s">
        <v>47</v>
      </c>
      <c r="D341" s="87" t="s">
        <v>63</v>
      </c>
      <c r="E341" s="60">
        <v>500</v>
      </c>
      <c r="F341" s="60"/>
      <c r="G341" s="60">
        <v>500</v>
      </c>
    </row>
    <row r="342" spans="2:7" ht="12.75">
      <c r="B342" s="14"/>
      <c r="C342" s="66"/>
      <c r="D342" s="47"/>
      <c r="E342" s="60"/>
      <c r="F342" s="14"/>
      <c r="G342" s="60"/>
    </row>
    <row r="343" spans="2:7" ht="12.75">
      <c r="B343" s="14"/>
      <c r="C343" s="66"/>
      <c r="D343" s="47"/>
      <c r="E343" s="60"/>
      <c r="F343" s="14"/>
      <c r="G343" s="60"/>
    </row>
    <row r="344" spans="2:7" ht="12.75">
      <c r="B344" s="14"/>
      <c r="C344" s="66"/>
      <c r="D344" s="47"/>
      <c r="E344" s="60"/>
      <c r="F344" s="14"/>
      <c r="G344" s="60"/>
    </row>
    <row r="345" spans="2:7" ht="12.75">
      <c r="B345" s="14"/>
      <c r="C345" s="66"/>
      <c r="D345" s="47"/>
      <c r="E345" s="60"/>
      <c r="F345" s="14"/>
      <c r="G345" s="60"/>
    </row>
    <row r="346" spans="2:7" ht="12.75">
      <c r="B346" s="14"/>
      <c r="C346" s="66"/>
      <c r="D346" s="47"/>
      <c r="E346" s="60"/>
      <c r="F346" s="14"/>
      <c r="G346" s="60"/>
    </row>
    <row r="347" spans="2:7" ht="12.75">
      <c r="B347" s="14"/>
      <c r="C347" s="66"/>
      <c r="D347" s="47"/>
      <c r="E347" s="60"/>
      <c r="F347" s="14"/>
      <c r="G347" s="60"/>
    </row>
    <row r="348" spans="2:7" ht="12.75">
      <c r="B348" s="14"/>
      <c r="C348" s="66"/>
      <c r="D348" s="47"/>
      <c r="E348" s="60"/>
      <c r="F348" s="14"/>
      <c r="G348" s="60"/>
    </row>
    <row r="349" spans="2:7" ht="12.75">
      <c r="B349" s="14"/>
      <c r="C349" s="66"/>
      <c r="D349" s="47"/>
      <c r="E349" s="60"/>
      <c r="F349" s="14"/>
      <c r="G349" s="60"/>
    </row>
    <row r="350" spans="2:7" ht="12.75">
      <c r="B350" s="14"/>
      <c r="C350" s="66"/>
      <c r="D350" s="47"/>
      <c r="E350" s="60"/>
      <c r="F350" s="14"/>
      <c r="G350" s="60"/>
    </row>
    <row r="351" spans="2:7" ht="12.75">
      <c r="B351" s="14"/>
      <c r="C351" s="66"/>
      <c r="D351" s="47"/>
      <c r="E351" s="60"/>
      <c r="F351" s="14"/>
      <c r="G351" s="60"/>
    </row>
    <row r="352" spans="2:7" ht="12.75">
      <c r="B352" s="14"/>
      <c r="C352" s="66"/>
      <c r="D352" s="47"/>
      <c r="E352" s="60"/>
      <c r="F352" s="14"/>
      <c r="G352" s="60"/>
    </row>
    <row r="353" spans="2:7" ht="12.75">
      <c r="B353" s="14"/>
      <c r="C353" s="66"/>
      <c r="D353" s="47"/>
      <c r="E353" s="60"/>
      <c r="F353" s="14"/>
      <c r="G353" s="60"/>
    </row>
    <row r="354" spans="2:7" ht="12.75">
      <c r="B354" s="14"/>
      <c r="C354" s="15" t="s">
        <v>873</v>
      </c>
      <c r="D354" s="54" t="s">
        <v>874</v>
      </c>
      <c r="E354" s="35">
        <f>E335</f>
        <v>2500</v>
      </c>
      <c r="F354" s="14"/>
      <c r="G354" s="35">
        <f>G335</f>
        <v>2500</v>
      </c>
    </row>
    <row r="355" spans="2:7" ht="12.75">
      <c r="B355" s="14"/>
      <c r="C355" s="15"/>
      <c r="D355" s="18"/>
      <c r="E355" s="4"/>
      <c r="F355" s="4"/>
      <c r="G355" s="5"/>
    </row>
    <row r="356" spans="2:7" ht="12.75">
      <c r="B356" s="14"/>
      <c r="C356" s="15"/>
      <c r="D356" s="18"/>
      <c r="E356" s="19"/>
      <c r="F356" s="19"/>
      <c r="G356" s="20"/>
    </row>
    <row r="357" spans="2:7" ht="12.75">
      <c r="B357" s="14"/>
      <c r="C357" s="15"/>
      <c r="D357" s="18"/>
      <c r="E357" s="19"/>
      <c r="F357" s="19"/>
      <c r="G357" s="20"/>
    </row>
    <row r="358" spans="2:7" ht="12.75">
      <c r="B358" s="14"/>
      <c r="C358" s="15"/>
      <c r="D358" s="18"/>
      <c r="E358" s="19"/>
      <c r="F358" s="19"/>
      <c r="G358" s="20"/>
    </row>
    <row r="359" spans="2:7" ht="12.75">
      <c r="B359" s="14"/>
      <c r="C359" s="15"/>
      <c r="D359" s="18"/>
      <c r="E359" s="19"/>
      <c r="F359" s="19"/>
      <c r="G359" s="20"/>
    </row>
    <row r="360" spans="2:7" ht="12.75">
      <c r="B360" s="14"/>
      <c r="C360" s="15"/>
      <c r="D360" s="18"/>
      <c r="E360" s="19"/>
      <c r="F360" s="19"/>
      <c r="G360" s="20"/>
    </row>
    <row r="361" spans="2:7" ht="12.75">
      <c r="B361" s="14"/>
      <c r="C361" s="15"/>
      <c r="D361" s="21"/>
      <c r="E361" s="22"/>
      <c r="F361" s="22"/>
      <c r="G361" s="23"/>
    </row>
    <row r="362" spans="2:7" ht="12.75">
      <c r="B362" s="14"/>
      <c r="C362" s="15"/>
      <c r="D362" s="21"/>
      <c r="E362" s="22"/>
      <c r="F362" s="22"/>
      <c r="G362" s="23"/>
    </row>
    <row r="363" spans="2:7" ht="12.75">
      <c r="B363" s="14"/>
      <c r="C363" s="15"/>
      <c r="D363" s="21"/>
      <c r="E363" s="22"/>
      <c r="F363" s="22"/>
      <c r="G363" s="23"/>
    </row>
    <row r="364" spans="2:7" ht="12.75">
      <c r="B364" s="14"/>
      <c r="C364" s="15"/>
      <c r="D364" s="21"/>
      <c r="E364" s="22"/>
      <c r="F364" s="22"/>
      <c r="G364" s="23"/>
    </row>
    <row r="365" spans="2:7" ht="12.75">
      <c r="B365" s="14"/>
      <c r="C365" s="15"/>
      <c r="D365" s="21"/>
      <c r="E365" s="22"/>
      <c r="F365" s="22"/>
      <c r="G365" s="23"/>
    </row>
    <row r="366" spans="2:7" ht="12.75">
      <c r="B366" s="14"/>
      <c r="C366" s="15"/>
      <c r="D366" s="21"/>
      <c r="E366" s="22"/>
      <c r="F366" s="22"/>
      <c r="G366" s="23"/>
    </row>
    <row r="367" spans="2:7" ht="12.75">
      <c r="B367" s="35"/>
      <c r="C367" s="13" t="s">
        <v>742</v>
      </c>
      <c r="D367" s="9" t="s">
        <v>823</v>
      </c>
      <c r="E367" s="10"/>
      <c r="F367" s="10"/>
      <c r="G367" s="11"/>
    </row>
    <row r="368" spans="2:7" ht="12.75">
      <c r="B368" s="14"/>
      <c r="C368" s="13" t="s">
        <v>744</v>
      </c>
      <c r="D368" s="9" t="s">
        <v>824</v>
      </c>
      <c r="E368" s="10"/>
      <c r="F368" s="10"/>
      <c r="G368" s="11"/>
    </row>
    <row r="369" spans="2:7" ht="12.75">
      <c r="B369" s="14"/>
      <c r="C369" s="13" t="s">
        <v>746</v>
      </c>
      <c r="D369" s="9" t="s">
        <v>924</v>
      </c>
      <c r="E369" s="10"/>
      <c r="F369" s="10"/>
      <c r="G369" s="11"/>
    </row>
    <row r="370" spans="2:7" ht="12.75">
      <c r="B370" s="14"/>
      <c r="C370" s="13" t="s">
        <v>748</v>
      </c>
      <c r="D370" s="9" t="s">
        <v>794</v>
      </c>
      <c r="E370" s="10"/>
      <c r="F370" s="10"/>
      <c r="G370" s="11"/>
    </row>
    <row r="371" spans="2:7" ht="12.75">
      <c r="B371" s="14"/>
      <c r="C371" s="13" t="s">
        <v>750</v>
      </c>
      <c r="D371" s="9" t="s">
        <v>439</v>
      </c>
      <c r="E371" s="10"/>
      <c r="F371" s="10"/>
      <c r="G371" s="11"/>
    </row>
    <row r="379" spans="3:7" ht="15.75">
      <c r="C379" s="222" t="s">
        <v>779</v>
      </c>
      <c r="D379" s="222"/>
      <c r="E379" s="222"/>
      <c r="F379" s="222"/>
      <c r="G379" s="222"/>
    </row>
    <row r="380" spans="2:7" ht="12.75">
      <c r="B380" s="14"/>
      <c r="C380" s="2" t="s">
        <v>58</v>
      </c>
      <c r="D380" s="3" t="s">
        <v>59</v>
      </c>
      <c r="E380" s="4"/>
      <c r="F380" s="4"/>
      <c r="G380" s="5"/>
    </row>
    <row r="381" spans="2:7" ht="12.75">
      <c r="B381" s="14"/>
      <c r="C381" s="130">
        <v>1032</v>
      </c>
      <c r="D381" s="6" t="s">
        <v>445</v>
      </c>
      <c r="E381" s="7"/>
      <c r="F381" s="7"/>
      <c r="G381" s="8"/>
    </row>
    <row r="382" spans="2:7" ht="12.75">
      <c r="B382" s="14"/>
      <c r="C382" s="2" t="s">
        <v>61</v>
      </c>
      <c r="D382" s="9"/>
      <c r="E382" s="10"/>
      <c r="F382" s="10"/>
      <c r="G382" s="11"/>
    </row>
    <row r="383" spans="2:7" ht="12.75">
      <c r="B383" s="14"/>
      <c r="C383" s="12" t="s">
        <v>62</v>
      </c>
      <c r="D383" s="12" t="s">
        <v>865</v>
      </c>
      <c r="E383" s="12" t="s">
        <v>866</v>
      </c>
      <c r="F383" s="12" t="s">
        <v>867</v>
      </c>
      <c r="G383" s="12" t="s">
        <v>868</v>
      </c>
    </row>
    <row r="384" spans="2:7" ht="18">
      <c r="B384" s="14"/>
      <c r="C384" s="38" t="s">
        <v>882</v>
      </c>
      <c r="D384" s="15" t="s">
        <v>869</v>
      </c>
      <c r="E384" s="52">
        <f>E385</f>
        <v>6000</v>
      </c>
      <c r="F384" s="14"/>
      <c r="G384" s="52">
        <f>G385</f>
        <v>6000</v>
      </c>
    </row>
    <row r="385" spans="2:7" ht="12.75">
      <c r="B385" s="14"/>
      <c r="C385" s="38" t="s">
        <v>887</v>
      </c>
      <c r="D385" s="15" t="s">
        <v>872</v>
      </c>
      <c r="E385" s="35">
        <f>E386</f>
        <v>6000</v>
      </c>
      <c r="F385" s="14"/>
      <c r="G385" s="35">
        <f>G386</f>
        <v>6000</v>
      </c>
    </row>
    <row r="386" spans="2:7" ht="12.75">
      <c r="B386" s="14"/>
      <c r="C386" s="38" t="s">
        <v>892</v>
      </c>
      <c r="D386" s="15" t="s">
        <v>875</v>
      </c>
      <c r="E386" s="35">
        <f>E387+E388</f>
        <v>6000</v>
      </c>
      <c r="F386" s="14"/>
      <c r="G386" s="35">
        <f>G387+G388</f>
        <v>6000</v>
      </c>
    </row>
    <row r="387" spans="2:7" ht="12.75">
      <c r="B387" s="14"/>
      <c r="C387" s="88" t="s">
        <v>894</v>
      </c>
      <c r="D387" s="87" t="s">
        <v>876</v>
      </c>
      <c r="E387" s="60">
        <v>3000</v>
      </c>
      <c r="F387" s="60"/>
      <c r="G387" s="60">
        <v>3000</v>
      </c>
    </row>
    <row r="388" spans="2:7" ht="12.75">
      <c r="B388" s="14"/>
      <c r="C388" s="66" t="s">
        <v>898</v>
      </c>
      <c r="D388" s="47" t="s">
        <v>213</v>
      </c>
      <c r="E388" s="60">
        <v>3000</v>
      </c>
      <c r="F388" s="60"/>
      <c r="G388" s="60">
        <v>3000</v>
      </c>
    </row>
    <row r="389" spans="2:7" ht="12.75">
      <c r="B389" s="14"/>
      <c r="C389" s="38"/>
      <c r="D389" s="15"/>
      <c r="E389" s="35"/>
      <c r="F389" s="14"/>
      <c r="G389" s="35"/>
    </row>
    <row r="390" spans="2:7" ht="12.75">
      <c r="B390" s="14"/>
      <c r="C390" s="88"/>
      <c r="D390" s="87"/>
      <c r="E390" s="60"/>
      <c r="F390" s="60"/>
      <c r="G390" s="60"/>
    </row>
    <row r="391" spans="2:7" ht="12.75">
      <c r="B391" s="14"/>
      <c r="C391" s="66"/>
      <c r="D391" s="47"/>
      <c r="E391" s="60"/>
      <c r="F391" s="14"/>
      <c r="G391" s="60"/>
    </row>
    <row r="392" spans="2:7" ht="12.75">
      <c r="B392" s="14"/>
      <c r="C392" s="66"/>
      <c r="D392" s="47"/>
      <c r="E392" s="60"/>
      <c r="F392" s="14"/>
      <c r="G392" s="60"/>
    </row>
    <row r="393" spans="2:7" ht="12.75">
      <c r="B393" s="14"/>
      <c r="C393" s="66"/>
      <c r="D393" s="47"/>
      <c r="E393" s="60"/>
      <c r="F393" s="14"/>
      <c r="G393" s="60"/>
    </row>
    <row r="394" spans="2:7" ht="12.75">
      <c r="B394" s="14"/>
      <c r="C394" s="66"/>
      <c r="D394" s="47"/>
      <c r="E394" s="60"/>
      <c r="F394" s="14"/>
      <c r="G394" s="60"/>
    </row>
    <row r="395" spans="2:7" ht="12.75">
      <c r="B395" s="14"/>
      <c r="C395" s="66"/>
      <c r="D395" s="47"/>
      <c r="E395" s="60"/>
      <c r="F395" s="14"/>
      <c r="G395" s="60"/>
    </row>
    <row r="396" spans="2:7" ht="12.75">
      <c r="B396" s="14"/>
      <c r="C396" s="66"/>
      <c r="D396" s="47"/>
      <c r="E396" s="60"/>
      <c r="F396" s="14"/>
      <c r="G396" s="60"/>
    </row>
    <row r="397" spans="2:7" ht="12.75">
      <c r="B397" s="14"/>
      <c r="C397" s="66"/>
      <c r="D397" s="47"/>
      <c r="E397" s="60"/>
      <c r="F397" s="14"/>
      <c r="G397" s="60"/>
    </row>
    <row r="398" spans="2:7" ht="12.75">
      <c r="B398" s="14"/>
      <c r="C398" s="66"/>
      <c r="D398" s="47"/>
      <c r="E398" s="60"/>
      <c r="F398" s="14"/>
      <c r="G398" s="60"/>
    </row>
    <row r="399" spans="2:7" ht="12.75">
      <c r="B399" s="14"/>
      <c r="C399" s="66"/>
      <c r="D399" s="47"/>
      <c r="E399" s="60"/>
      <c r="F399" s="14"/>
      <c r="G399" s="60"/>
    </row>
    <row r="400" spans="2:7" ht="12.75">
      <c r="B400" s="14"/>
      <c r="C400" s="66"/>
      <c r="D400" s="47"/>
      <c r="E400" s="60"/>
      <c r="F400" s="14"/>
      <c r="G400" s="60"/>
    </row>
    <row r="401" spans="2:7" ht="12.75">
      <c r="B401" s="14"/>
      <c r="C401" s="66"/>
      <c r="D401" s="47"/>
      <c r="E401" s="60"/>
      <c r="F401" s="14"/>
      <c r="G401" s="60"/>
    </row>
    <row r="402" spans="2:7" ht="12.75">
      <c r="B402" s="14"/>
      <c r="C402" s="66"/>
      <c r="D402" s="47"/>
      <c r="E402" s="60"/>
      <c r="F402" s="14"/>
      <c r="G402" s="60"/>
    </row>
    <row r="403" spans="2:7" ht="12.75">
      <c r="B403" s="14"/>
      <c r="C403" s="15" t="s">
        <v>873</v>
      </c>
      <c r="D403" s="54" t="s">
        <v>874</v>
      </c>
      <c r="E403" s="35">
        <f>E384</f>
        <v>6000</v>
      </c>
      <c r="F403" s="14"/>
      <c r="G403" s="35">
        <f>G384</f>
        <v>6000</v>
      </c>
    </row>
    <row r="404" spans="2:7" ht="12.75">
      <c r="B404" s="14"/>
      <c r="C404" s="15"/>
      <c r="D404" s="18"/>
      <c r="E404" s="4"/>
      <c r="F404" s="4"/>
      <c r="G404" s="5"/>
    </row>
    <row r="405" spans="2:7" ht="12.75">
      <c r="B405" s="14"/>
      <c r="C405" s="15"/>
      <c r="D405" s="18"/>
      <c r="E405" s="19"/>
      <c r="F405" s="19"/>
      <c r="G405" s="20"/>
    </row>
    <row r="406" spans="2:7" ht="12.75">
      <c r="B406" s="14"/>
      <c r="C406" s="15"/>
      <c r="D406" s="18"/>
      <c r="E406" s="19"/>
      <c r="F406" s="19"/>
      <c r="G406" s="20"/>
    </row>
    <row r="407" spans="2:7" ht="12.75">
      <c r="B407" s="14"/>
      <c r="C407" s="15"/>
      <c r="D407" s="18"/>
      <c r="E407" s="19"/>
      <c r="F407" s="19"/>
      <c r="G407" s="20"/>
    </row>
    <row r="408" spans="2:7" ht="12.75">
      <c r="B408" s="14"/>
      <c r="C408" s="15"/>
      <c r="D408" s="18"/>
      <c r="E408" s="19"/>
      <c r="F408" s="19"/>
      <c r="G408" s="20"/>
    </row>
    <row r="409" spans="2:7" ht="12.75">
      <c r="B409" s="14"/>
      <c r="C409" s="15"/>
      <c r="D409" s="18"/>
      <c r="E409" s="19"/>
      <c r="F409" s="19"/>
      <c r="G409" s="20"/>
    </row>
    <row r="410" spans="2:7" ht="12.75">
      <c r="B410" s="14"/>
      <c r="C410" s="15"/>
      <c r="D410" s="21"/>
      <c r="E410" s="22"/>
      <c r="F410" s="22"/>
      <c r="G410" s="23"/>
    </row>
    <row r="411" spans="2:7" ht="12.75">
      <c r="B411" s="14"/>
      <c r="C411" s="15"/>
      <c r="D411" s="21"/>
      <c r="E411" s="22"/>
      <c r="F411" s="22"/>
      <c r="G411" s="23"/>
    </row>
    <row r="412" spans="2:7" ht="12.75">
      <c r="B412" s="14"/>
      <c r="C412" s="15"/>
      <c r="D412" s="21"/>
      <c r="E412" s="22"/>
      <c r="F412" s="22"/>
      <c r="G412" s="23"/>
    </row>
    <row r="413" spans="2:7" ht="12.75">
      <c r="B413" s="14"/>
      <c r="C413" s="15"/>
      <c r="D413" s="21"/>
      <c r="E413" s="22"/>
      <c r="F413" s="22"/>
      <c r="G413" s="23"/>
    </row>
    <row r="414" spans="2:7" ht="12.75">
      <c r="B414" s="14"/>
      <c r="C414" s="15"/>
      <c r="D414" s="21"/>
      <c r="E414" s="22"/>
      <c r="F414" s="22"/>
      <c r="G414" s="23"/>
    </row>
    <row r="415" spans="2:7" ht="12.75">
      <c r="B415" s="14"/>
      <c r="C415" s="15"/>
      <c r="D415" s="21"/>
      <c r="E415" s="22"/>
      <c r="F415" s="22"/>
      <c r="G415" s="23"/>
    </row>
    <row r="416" spans="2:7" ht="12.75">
      <c r="B416" s="35"/>
      <c r="C416" s="13" t="s">
        <v>742</v>
      </c>
      <c r="D416" s="9" t="s">
        <v>823</v>
      </c>
      <c r="E416" s="10"/>
      <c r="F416" s="10"/>
      <c r="G416" s="11"/>
    </row>
    <row r="417" spans="2:7" ht="12.75">
      <c r="B417" s="14"/>
      <c r="C417" s="13" t="s">
        <v>744</v>
      </c>
      <c r="D417" s="9" t="s">
        <v>824</v>
      </c>
      <c r="E417" s="10"/>
      <c r="F417" s="10"/>
      <c r="G417" s="11"/>
    </row>
    <row r="418" spans="2:7" ht="12.75">
      <c r="B418" s="14"/>
      <c r="C418" s="13" t="s">
        <v>746</v>
      </c>
      <c r="D418" s="9" t="s">
        <v>924</v>
      </c>
      <c r="E418" s="10"/>
      <c r="F418" s="10"/>
      <c r="G418" s="11"/>
    </row>
    <row r="419" spans="2:7" ht="12.75">
      <c r="B419" s="14"/>
      <c r="C419" s="13" t="s">
        <v>748</v>
      </c>
      <c r="D419" s="9" t="s">
        <v>925</v>
      </c>
      <c r="E419" s="10"/>
      <c r="F419" s="10"/>
      <c r="G419" s="11"/>
    </row>
    <row r="420" spans="2:7" ht="12.75">
      <c r="B420" s="14"/>
      <c r="C420" s="13" t="s">
        <v>750</v>
      </c>
      <c r="D420" s="9" t="s">
        <v>446</v>
      </c>
      <c r="E420" s="10"/>
      <c r="F420" s="10"/>
      <c r="G420" s="11"/>
    </row>
    <row r="430" spans="3:7" ht="15.75">
      <c r="C430" s="222" t="s">
        <v>779</v>
      </c>
      <c r="D430" s="222"/>
      <c r="E430" s="222"/>
      <c r="F430" s="222"/>
      <c r="G430" s="222"/>
    </row>
    <row r="431" spans="2:7" ht="12.75">
      <c r="B431" s="14"/>
      <c r="C431" s="2" t="s">
        <v>58</v>
      </c>
      <c r="D431" s="3" t="s">
        <v>59</v>
      </c>
      <c r="E431" s="4"/>
      <c r="F431" s="4"/>
      <c r="G431" s="5"/>
    </row>
    <row r="432" spans="2:7" ht="12.75">
      <c r="B432" s="14"/>
      <c r="C432" s="130">
        <v>2074</v>
      </c>
      <c r="D432" s="6" t="s">
        <v>450</v>
      </c>
      <c r="E432" s="7"/>
      <c r="F432" s="7"/>
      <c r="G432" s="8"/>
    </row>
    <row r="433" spans="2:7" ht="12.75">
      <c r="B433" s="14"/>
      <c r="C433" s="2" t="s">
        <v>61</v>
      </c>
      <c r="D433" s="9"/>
      <c r="E433" s="10"/>
      <c r="F433" s="10"/>
      <c r="G433" s="11"/>
    </row>
    <row r="434" spans="2:7" ht="12.75">
      <c r="B434" s="14"/>
      <c r="C434" s="12" t="s">
        <v>62</v>
      </c>
      <c r="D434" s="12" t="s">
        <v>865</v>
      </c>
      <c r="E434" s="12" t="s">
        <v>866</v>
      </c>
      <c r="F434" s="12" t="s">
        <v>867</v>
      </c>
      <c r="G434" s="12" t="s">
        <v>868</v>
      </c>
    </row>
    <row r="435" spans="2:7" ht="18">
      <c r="B435" s="14"/>
      <c r="C435" s="38" t="s">
        <v>882</v>
      </c>
      <c r="D435" s="15" t="s">
        <v>869</v>
      </c>
      <c r="E435" s="52">
        <f>E436</f>
        <v>4000</v>
      </c>
      <c r="F435" s="14"/>
      <c r="G435" s="52">
        <f>G436</f>
        <v>4000</v>
      </c>
    </row>
    <row r="436" spans="2:7" ht="12.75">
      <c r="B436" s="14"/>
      <c r="C436" s="38" t="s">
        <v>887</v>
      </c>
      <c r="D436" s="15" t="s">
        <v>872</v>
      </c>
      <c r="E436" s="35">
        <f>E437</f>
        <v>4000</v>
      </c>
      <c r="F436" s="14"/>
      <c r="G436" s="35">
        <f>G437</f>
        <v>4000</v>
      </c>
    </row>
    <row r="437" spans="2:7" ht="12.75">
      <c r="B437" s="14"/>
      <c r="C437" s="38" t="s">
        <v>892</v>
      </c>
      <c r="D437" s="15" t="s">
        <v>875</v>
      </c>
      <c r="E437" s="35">
        <f>E438+E439</f>
        <v>4000</v>
      </c>
      <c r="F437" s="14"/>
      <c r="G437" s="35">
        <f>G438+G439</f>
        <v>4000</v>
      </c>
    </row>
    <row r="438" spans="2:7" ht="12.75">
      <c r="B438" s="14"/>
      <c r="C438" s="88" t="s">
        <v>894</v>
      </c>
      <c r="D438" s="87" t="s">
        <v>876</v>
      </c>
      <c r="E438" s="60">
        <v>2000</v>
      </c>
      <c r="F438" s="60"/>
      <c r="G438" s="60">
        <v>2000</v>
      </c>
    </row>
    <row r="439" spans="2:7" ht="12.75">
      <c r="B439" s="14"/>
      <c r="C439" s="66" t="s">
        <v>898</v>
      </c>
      <c r="D439" s="47" t="s">
        <v>213</v>
      </c>
      <c r="E439" s="60">
        <v>2000</v>
      </c>
      <c r="F439" s="60"/>
      <c r="G439" s="60">
        <v>2000</v>
      </c>
    </row>
    <row r="440" spans="2:7" ht="12.75">
      <c r="B440" s="14"/>
      <c r="C440" s="38"/>
      <c r="D440" s="15"/>
      <c r="E440" s="35"/>
      <c r="F440" s="14"/>
      <c r="G440" s="35"/>
    </row>
    <row r="441" spans="2:7" ht="12.75">
      <c r="B441" s="14"/>
      <c r="C441" s="88"/>
      <c r="D441" s="87"/>
      <c r="E441" s="60"/>
      <c r="F441" s="60"/>
      <c r="G441" s="60"/>
    </row>
    <row r="442" spans="2:7" ht="12.75">
      <c r="B442" s="14"/>
      <c r="C442" s="66"/>
      <c r="D442" s="47"/>
      <c r="E442" s="60"/>
      <c r="F442" s="14"/>
      <c r="G442" s="60"/>
    </row>
    <row r="443" spans="2:7" ht="12.75">
      <c r="B443" s="14"/>
      <c r="C443" s="66"/>
      <c r="D443" s="47"/>
      <c r="E443" s="60"/>
      <c r="F443" s="14"/>
      <c r="G443" s="60"/>
    </row>
    <row r="444" spans="2:7" ht="12.75">
      <c r="B444" s="14"/>
      <c r="C444" s="66"/>
      <c r="D444" s="47"/>
      <c r="E444" s="60"/>
      <c r="F444" s="14"/>
      <c r="G444" s="60"/>
    </row>
    <row r="445" spans="2:7" ht="12.75">
      <c r="B445" s="14"/>
      <c r="C445" s="66"/>
      <c r="D445" s="47"/>
      <c r="E445" s="60"/>
      <c r="F445" s="14"/>
      <c r="G445" s="60"/>
    </row>
    <row r="446" spans="2:7" ht="12.75">
      <c r="B446" s="14"/>
      <c r="C446" s="66"/>
      <c r="D446" s="47"/>
      <c r="E446" s="60"/>
      <c r="F446" s="14"/>
      <c r="G446" s="60"/>
    </row>
    <row r="447" spans="2:7" ht="12.75">
      <c r="B447" s="14"/>
      <c r="C447" s="66"/>
      <c r="D447" s="47"/>
      <c r="E447" s="60"/>
      <c r="F447" s="14"/>
      <c r="G447" s="60"/>
    </row>
    <row r="448" spans="2:7" ht="12.75">
      <c r="B448" s="14"/>
      <c r="C448" s="66"/>
      <c r="D448" s="47"/>
      <c r="E448" s="60"/>
      <c r="F448" s="14"/>
      <c r="G448" s="60"/>
    </row>
    <row r="449" spans="2:7" ht="12.75">
      <c r="B449" s="14"/>
      <c r="C449" s="66"/>
      <c r="D449" s="47"/>
      <c r="E449" s="60"/>
      <c r="F449" s="14"/>
      <c r="G449" s="60"/>
    </row>
    <row r="450" spans="2:7" ht="12.75">
      <c r="B450" s="14"/>
      <c r="C450" s="66"/>
      <c r="D450" s="47"/>
      <c r="E450" s="60"/>
      <c r="F450" s="14"/>
      <c r="G450" s="60"/>
    </row>
    <row r="451" spans="2:7" ht="12.75">
      <c r="B451" s="14"/>
      <c r="C451" s="66"/>
      <c r="D451" s="47"/>
      <c r="E451" s="60"/>
      <c r="F451" s="14"/>
      <c r="G451" s="60"/>
    </row>
    <row r="452" spans="2:7" ht="12.75">
      <c r="B452" s="14"/>
      <c r="C452" s="66"/>
      <c r="D452" s="47"/>
      <c r="E452" s="60"/>
      <c r="F452" s="14"/>
      <c r="G452" s="60"/>
    </row>
    <row r="453" spans="2:7" ht="12.75">
      <c r="B453" s="14"/>
      <c r="C453" s="66"/>
      <c r="D453" s="47"/>
      <c r="E453" s="60"/>
      <c r="F453" s="14"/>
      <c r="G453" s="60"/>
    </row>
    <row r="454" spans="2:7" ht="12.75">
      <c r="B454" s="14"/>
      <c r="C454" s="15" t="s">
        <v>873</v>
      </c>
      <c r="D454" s="54" t="s">
        <v>874</v>
      </c>
      <c r="E454" s="35">
        <f>E435</f>
        <v>4000</v>
      </c>
      <c r="F454" s="14"/>
      <c r="G454" s="35">
        <f>G435</f>
        <v>4000</v>
      </c>
    </row>
    <row r="455" spans="2:7" ht="12.75">
      <c r="B455" s="14"/>
      <c r="C455" s="15"/>
      <c r="D455" s="18"/>
      <c r="E455" s="4"/>
      <c r="F455" s="4"/>
      <c r="G455" s="5"/>
    </row>
    <row r="456" spans="2:7" ht="12.75">
      <c r="B456" s="14"/>
      <c r="C456" s="15"/>
      <c r="D456" s="18"/>
      <c r="E456" s="19"/>
      <c r="F456" s="19"/>
      <c r="G456" s="20"/>
    </row>
    <row r="457" spans="2:7" ht="12.75">
      <c r="B457" s="14"/>
      <c r="C457" s="15"/>
      <c r="D457" s="18"/>
      <c r="E457" s="19"/>
      <c r="F457" s="19"/>
      <c r="G457" s="20"/>
    </row>
    <row r="458" spans="2:7" ht="12.75">
      <c r="B458" s="14"/>
      <c r="C458" s="15"/>
      <c r="D458" s="18"/>
      <c r="E458" s="19"/>
      <c r="F458" s="19"/>
      <c r="G458" s="20"/>
    </row>
    <row r="459" spans="2:7" ht="12.75">
      <c r="B459" s="14"/>
      <c r="C459" s="15"/>
      <c r="D459" s="18"/>
      <c r="E459" s="19"/>
      <c r="F459" s="19"/>
      <c r="G459" s="20"/>
    </row>
    <row r="460" spans="2:7" ht="12.75">
      <c r="B460" s="14"/>
      <c r="C460" s="15"/>
      <c r="D460" s="18"/>
      <c r="E460" s="19"/>
      <c r="F460" s="19"/>
      <c r="G460" s="20"/>
    </row>
    <row r="461" spans="2:7" ht="12.75">
      <c r="B461" s="14"/>
      <c r="C461" s="15"/>
      <c r="D461" s="21"/>
      <c r="E461" s="22"/>
      <c r="F461" s="22"/>
      <c r="G461" s="23"/>
    </row>
    <row r="462" spans="2:7" ht="12.75">
      <c r="B462" s="14"/>
      <c r="C462" s="15"/>
      <c r="D462" s="21"/>
      <c r="E462" s="22"/>
      <c r="F462" s="22"/>
      <c r="G462" s="23"/>
    </row>
    <row r="463" spans="2:7" ht="12.75">
      <c r="B463" s="14"/>
      <c r="C463" s="15"/>
      <c r="D463" s="21"/>
      <c r="E463" s="22"/>
      <c r="F463" s="22"/>
      <c r="G463" s="23"/>
    </row>
    <row r="464" spans="2:7" ht="12.75">
      <c r="B464" s="14"/>
      <c r="C464" s="15"/>
      <c r="D464" s="21"/>
      <c r="E464" s="22"/>
      <c r="F464" s="22"/>
      <c r="G464" s="23"/>
    </row>
    <row r="465" spans="2:7" ht="12.75">
      <c r="B465" s="14"/>
      <c r="C465" s="15"/>
      <c r="D465" s="21"/>
      <c r="E465" s="22"/>
      <c r="F465" s="22"/>
      <c r="G465" s="23"/>
    </row>
    <row r="466" spans="2:7" ht="12.75">
      <c r="B466" s="14"/>
      <c r="C466" s="15"/>
      <c r="D466" s="21"/>
      <c r="E466" s="22"/>
      <c r="F466" s="22"/>
      <c r="G466" s="23"/>
    </row>
    <row r="467" spans="2:7" ht="12.75">
      <c r="B467" s="35"/>
      <c r="C467" s="13" t="s">
        <v>742</v>
      </c>
      <c r="D467" s="9" t="s">
        <v>823</v>
      </c>
      <c r="E467" s="10"/>
      <c r="F467" s="10"/>
      <c r="G467" s="11"/>
    </row>
    <row r="468" spans="2:7" ht="12.75">
      <c r="B468" s="14"/>
      <c r="C468" s="13" t="s">
        <v>744</v>
      </c>
      <c r="D468" s="9" t="s">
        <v>824</v>
      </c>
      <c r="E468" s="10"/>
      <c r="F468" s="10"/>
      <c r="G468" s="11"/>
    </row>
    <row r="469" spans="2:7" ht="12.75">
      <c r="B469" s="14"/>
      <c r="C469" s="13" t="s">
        <v>746</v>
      </c>
      <c r="D469" s="9" t="s">
        <v>447</v>
      </c>
      <c r="E469" s="10"/>
      <c r="F469" s="10"/>
      <c r="G469" s="11"/>
    </row>
    <row r="470" spans="2:7" ht="12.75">
      <c r="B470" s="14"/>
      <c r="C470" s="13" t="s">
        <v>748</v>
      </c>
      <c r="D470" s="9" t="s">
        <v>448</v>
      </c>
      <c r="E470" s="10"/>
      <c r="F470" s="10"/>
      <c r="G470" s="11"/>
    </row>
    <row r="471" spans="2:7" ht="12.75">
      <c r="B471" s="14"/>
      <c r="C471" s="13" t="s">
        <v>750</v>
      </c>
      <c r="D471" s="9" t="s">
        <v>449</v>
      </c>
      <c r="E471" s="10"/>
      <c r="F471" s="10"/>
      <c r="G471" s="11"/>
    </row>
    <row r="477" spans="3:7" ht="15.75">
      <c r="C477" s="222" t="s">
        <v>779</v>
      </c>
      <c r="D477" s="222"/>
      <c r="E477" s="222"/>
      <c r="F477" s="222"/>
      <c r="G477" s="222"/>
    </row>
    <row r="478" spans="2:7" ht="12.75">
      <c r="B478" s="14"/>
      <c r="C478" s="2" t="s">
        <v>58</v>
      </c>
      <c r="D478" s="3" t="s">
        <v>59</v>
      </c>
      <c r="E478" s="4"/>
      <c r="F478" s="4"/>
      <c r="G478" s="5"/>
    </row>
    <row r="479" spans="2:7" ht="12.75">
      <c r="B479" s="14"/>
      <c r="C479" s="130">
        <v>1034</v>
      </c>
      <c r="D479" s="6" t="s">
        <v>451</v>
      </c>
      <c r="E479" s="7"/>
      <c r="F479" s="7"/>
      <c r="G479" s="8"/>
    </row>
    <row r="480" spans="2:7" ht="12.75">
      <c r="B480" s="14"/>
      <c r="C480" s="2" t="s">
        <v>61</v>
      </c>
      <c r="D480" s="9"/>
      <c r="E480" s="10"/>
      <c r="F480" s="10"/>
      <c r="G480" s="11"/>
    </row>
    <row r="481" spans="2:7" ht="12.75">
      <c r="B481" s="14"/>
      <c r="C481" s="12" t="s">
        <v>62</v>
      </c>
      <c r="D481" s="12" t="s">
        <v>865</v>
      </c>
      <c r="E481" s="12" t="s">
        <v>866</v>
      </c>
      <c r="F481" s="12" t="s">
        <v>867</v>
      </c>
      <c r="G481" s="12" t="s">
        <v>868</v>
      </c>
    </row>
    <row r="482" spans="2:7" ht="18">
      <c r="B482" s="14"/>
      <c r="C482" s="38" t="s">
        <v>216</v>
      </c>
      <c r="D482" s="15" t="s">
        <v>751</v>
      </c>
      <c r="E482" s="52">
        <f>E483+E486</f>
        <v>10000</v>
      </c>
      <c r="F482" s="52">
        <f>F483</f>
        <v>12650</v>
      </c>
      <c r="G482" s="52">
        <f>G483</f>
        <v>22650</v>
      </c>
    </row>
    <row r="483" spans="2:7" ht="15">
      <c r="B483" s="14"/>
      <c r="C483" s="38" t="s">
        <v>217</v>
      </c>
      <c r="D483" s="15" t="s">
        <v>752</v>
      </c>
      <c r="E483" s="35">
        <f>E484</f>
        <v>10000</v>
      </c>
      <c r="F483" s="51">
        <f>F484</f>
        <v>12650</v>
      </c>
      <c r="G483" s="35">
        <f>G484</f>
        <v>22650</v>
      </c>
    </row>
    <row r="484" spans="2:7" ht="12.75">
      <c r="B484" s="14" t="s">
        <v>713</v>
      </c>
      <c r="C484" s="38" t="s">
        <v>218</v>
      </c>
      <c r="D484" s="15" t="s">
        <v>875</v>
      </c>
      <c r="E484" s="35">
        <f>E485</f>
        <v>10000</v>
      </c>
      <c r="F484" s="35">
        <f>F485+F486</f>
        <v>12650</v>
      </c>
      <c r="G484" s="35">
        <f>G485+G486</f>
        <v>22650</v>
      </c>
    </row>
    <row r="485" spans="2:7" ht="12.75">
      <c r="B485" s="91" t="s">
        <v>712</v>
      </c>
      <c r="C485" s="88" t="s">
        <v>52</v>
      </c>
      <c r="D485" s="87" t="s">
        <v>821</v>
      </c>
      <c r="E485" s="60">
        <v>10000</v>
      </c>
      <c r="F485" s="60">
        <v>0</v>
      </c>
      <c r="G485" s="60">
        <v>10000</v>
      </c>
    </row>
    <row r="486" spans="2:7" ht="12.75">
      <c r="B486" s="134" t="s">
        <v>480</v>
      </c>
      <c r="C486" s="66" t="s">
        <v>52</v>
      </c>
      <c r="D486" s="47" t="s">
        <v>821</v>
      </c>
      <c r="E486" s="35">
        <v>0</v>
      </c>
      <c r="F486" s="14">
        <v>12650</v>
      </c>
      <c r="G486" s="35">
        <v>12650</v>
      </c>
    </row>
    <row r="487" spans="2:7" ht="12.75">
      <c r="B487" s="91"/>
      <c r="C487" s="38"/>
      <c r="D487" s="15"/>
      <c r="E487" s="35"/>
      <c r="F487" s="14"/>
      <c r="G487" s="35"/>
    </row>
    <row r="488" spans="2:7" ht="12.75">
      <c r="B488" s="91"/>
      <c r="C488" s="88"/>
      <c r="D488" s="87"/>
      <c r="E488" s="60"/>
      <c r="F488" s="60"/>
      <c r="G488" s="60"/>
    </row>
    <row r="489" spans="2:7" ht="12.75">
      <c r="B489" s="14"/>
      <c r="C489" s="66"/>
      <c r="D489" s="146" t="s">
        <v>481</v>
      </c>
      <c r="E489" s="60"/>
      <c r="F489" s="14"/>
      <c r="G489" s="60"/>
    </row>
    <row r="490" spans="2:7" ht="12.75">
      <c r="B490" s="14"/>
      <c r="C490" s="66"/>
      <c r="D490" s="120" t="s">
        <v>482</v>
      </c>
      <c r="E490" s="60"/>
      <c r="F490" s="14"/>
      <c r="G490" s="60"/>
    </row>
    <row r="491" spans="2:7" ht="12.75">
      <c r="B491" s="14"/>
      <c r="C491" s="66"/>
      <c r="D491" s="47"/>
      <c r="E491" s="60"/>
      <c r="F491" s="14"/>
      <c r="G491" s="60"/>
    </row>
    <row r="492" spans="2:7" ht="12.75">
      <c r="B492" s="14"/>
      <c r="C492" s="66"/>
      <c r="D492" s="47"/>
      <c r="E492" s="60"/>
      <c r="F492" s="14"/>
      <c r="G492" s="60"/>
    </row>
    <row r="493" spans="2:7" ht="12.75">
      <c r="B493" s="14"/>
      <c r="C493" s="66"/>
      <c r="D493" s="47"/>
      <c r="E493" s="60"/>
      <c r="F493" s="14"/>
      <c r="G493" s="60"/>
    </row>
    <row r="494" spans="2:7" ht="12.75">
      <c r="B494" s="14"/>
      <c r="C494" s="66"/>
      <c r="D494" s="47"/>
      <c r="E494" s="60"/>
      <c r="F494" s="14"/>
      <c r="G494" s="60"/>
    </row>
    <row r="495" spans="2:7" ht="12.75">
      <c r="B495" s="14"/>
      <c r="C495" s="66"/>
      <c r="D495" s="47"/>
      <c r="E495" s="60"/>
      <c r="F495" s="14"/>
      <c r="G495" s="60"/>
    </row>
    <row r="496" spans="2:7" ht="12.75">
      <c r="B496" s="14"/>
      <c r="C496" s="66"/>
      <c r="D496" s="47"/>
      <c r="E496" s="60"/>
      <c r="F496" s="14"/>
      <c r="G496" s="60"/>
    </row>
    <row r="497" spans="2:7" ht="12.75">
      <c r="B497" s="14"/>
      <c r="C497" s="66"/>
      <c r="D497" s="47"/>
      <c r="E497" s="60"/>
      <c r="F497" s="14"/>
      <c r="G497" s="60"/>
    </row>
    <row r="498" spans="2:7" ht="12.75">
      <c r="B498" s="14"/>
      <c r="C498" s="66"/>
      <c r="D498" s="47"/>
      <c r="E498" s="60"/>
      <c r="F498" s="14"/>
      <c r="G498" s="60"/>
    </row>
    <row r="499" spans="2:7" ht="12.75">
      <c r="B499" s="14"/>
      <c r="C499" s="66"/>
      <c r="D499" s="47"/>
      <c r="E499" s="60"/>
      <c r="F499" s="14"/>
      <c r="G499" s="60"/>
    </row>
    <row r="500" spans="2:7" ht="12.75">
      <c r="B500" s="14"/>
      <c r="C500" s="66"/>
      <c r="D500" s="47"/>
      <c r="E500" s="60"/>
      <c r="F500" s="14"/>
      <c r="G500" s="60"/>
    </row>
    <row r="501" spans="2:7" ht="12.75">
      <c r="B501" s="14"/>
      <c r="C501" s="15" t="s">
        <v>873</v>
      </c>
      <c r="D501" s="54" t="s">
        <v>874</v>
      </c>
      <c r="E501" s="35">
        <f>E482</f>
        <v>10000</v>
      </c>
      <c r="F501" s="35">
        <f>F482</f>
        <v>12650</v>
      </c>
      <c r="G501" s="35">
        <f>G482</f>
        <v>22650</v>
      </c>
    </row>
    <row r="502" spans="2:7" ht="12.75">
      <c r="B502" s="14"/>
      <c r="C502" s="15"/>
      <c r="D502" s="18"/>
      <c r="E502" s="4"/>
      <c r="F502" s="4"/>
      <c r="G502" s="5"/>
    </row>
    <row r="503" spans="2:7" ht="12.75">
      <c r="B503" s="14"/>
      <c r="C503" s="15"/>
      <c r="D503" s="18"/>
      <c r="E503" s="19"/>
      <c r="F503" s="19"/>
      <c r="G503" s="20"/>
    </row>
    <row r="504" spans="2:7" ht="12.75">
      <c r="B504" s="14"/>
      <c r="C504" s="15"/>
      <c r="D504" s="18"/>
      <c r="E504" s="19"/>
      <c r="F504" s="19"/>
      <c r="G504" s="20"/>
    </row>
    <row r="505" spans="2:7" ht="12.75">
      <c r="B505" s="14"/>
      <c r="C505" s="15"/>
      <c r="D505" s="18"/>
      <c r="E505" s="19"/>
      <c r="F505" s="19"/>
      <c r="G505" s="20"/>
    </row>
    <row r="506" spans="2:7" ht="12.75">
      <c r="B506" s="14"/>
      <c r="C506" s="15"/>
      <c r="D506" s="18"/>
      <c r="E506" s="19"/>
      <c r="F506" s="19"/>
      <c r="G506" s="20"/>
    </row>
    <row r="507" spans="2:7" ht="12.75">
      <c r="B507" s="14"/>
      <c r="C507" s="15"/>
      <c r="D507" s="18"/>
      <c r="E507" s="19"/>
      <c r="F507" s="19"/>
      <c r="G507" s="20"/>
    </row>
    <row r="508" spans="2:7" ht="12.75">
      <c r="B508" s="14"/>
      <c r="C508" s="15"/>
      <c r="D508" s="21"/>
      <c r="E508" s="22"/>
      <c r="F508" s="22"/>
      <c r="G508" s="23"/>
    </row>
    <row r="509" spans="2:7" ht="12.75">
      <c r="B509" s="14"/>
      <c r="C509" s="15"/>
      <c r="D509" s="21"/>
      <c r="E509" s="22"/>
      <c r="F509" s="22"/>
      <c r="G509" s="23"/>
    </row>
    <row r="510" spans="2:7" ht="12.75">
      <c r="B510" s="14"/>
      <c r="C510" s="15"/>
      <c r="D510" s="21"/>
      <c r="E510" s="22"/>
      <c r="F510" s="22"/>
      <c r="G510" s="23"/>
    </row>
    <row r="511" spans="2:7" ht="12.75">
      <c r="B511" s="14"/>
      <c r="C511" s="15"/>
      <c r="D511" s="21"/>
      <c r="E511" s="22"/>
      <c r="F511" s="22"/>
      <c r="G511" s="23"/>
    </row>
    <row r="512" spans="2:7" ht="12.75">
      <c r="B512" s="14"/>
      <c r="C512" s="15"/>
      <c r="D512" s="21"/>
      <c r="E512" s="22"/>
      <c r="F512" s="22"/>
      <c r="G512" s="23"/>
    </row>
    <row r="513" spans="2:7" ht="12.75">
      <c r="B513" s="14"/>
      <c r="C513" s="15"/>
      <c r="D513" s="21"/>
      <c r="E513" s="22"/>
      <c r="F513" s="22"/>
      <c r="G513" s="23"/>
    </row>
    <row r="514" spans="2:7" ht="12.75">
      <c r="B514" s="35"/>
      <c r="C514" s="13" t="s">
        <v>742</v>
      </c>
      <c r="D514" s="9" t="s">
        <v>823</v>
      </c>
      <c r="E514" s="10"/>
      <c r="F514" s="10"/>
      <c r="G514" s="11"/>
    </row>
    <row r="515" spans="2:7" ht="12.75">
      <c r="B515" s="14"/>
      <c r="C515" s="13" t="s">
        <v>744</v>
      </c>
      <c r="D515" s="9" t="s">
        <v>824</v>
      </c>
      <c r="E515" s="10"/>
      <c r="F515" s="10"/>
      <c r="G515" s="11"/>
    </row>
    <row r="516" spans="2:7" ht="12.75">
      <c r="B516" s="14"/>
      <c r="C516" s="13" t="s">
        <v>746</v>
      </c>
      <c r="D516" s="9" t="s">
        <v>447</v>
      </c>
      <c r="E516" s="10"/>
      <c r="F516" s="10"/>
      <c r="G516" s="11"/>
    </row>
    <row r="517" spans="2:7" ht="12.75">
      <c r="B517" s="14"/>
      <c r="C517" s="13" t="s">
        <v>748</v>
      </c>
      <c r="D517" s="9" t="s">
        <v>448</v>
      </c>
      <c r="E517" s="10"/>
      <c r="F517" s="10"/>
      <c r="G517" s="11"/>
    </row>
    <row r="518" spans="2:7" ht="12.75">
      <c r="B518" s="14"/>
      <c r="C518" s="13" t="s">
        <v>750</v>
      </c>
      <c r="D518" s="9" t="s">
        <v>449</v>
      </c>
      <c r="E518" s="10"/>
      <c r="F518" s="10"/>
      <c r="G518" s="11"/>
    </row>
    <row r="522" spans="3:7" ht="15.75">
      <c r="C522" s="222" t="s">
        <v>779</v>
      </c>
      <c r="D522" s="222"/>
      <c r="E522" s="222"/>
      <c r="F522" s="222"/>
      <c r="G522" s="222"/>
    </row>
    <row r="523" spans="2:7" ht="12.75">
      <c r="B523" s="14"/>
      <c r="C523" s="2" t="s">
        <v>58</v>
      </c>
      <c r="D523" s="3" t="s">
        <v>59</v>
      </c>
      <c r="E523" s="4"/>
      <c r="F523" s="4"/>
      <c r="G523" s="5"/>
    </row>
    <row r="524" spans="2:7" ht="12.75">
      <c r="B524" s="14"/>
      <c r="C524" s="130">
        <v>1035</v>
      </c>
      <c r="D524" s="6" t="s">
        <v>452</v>
      </c>
      <c r="E524" s="7"/>
      <c r="F524" s="7"/>
      <c r="G524" s="8"/>
    </row>
    <row r="525" spans="2:7" ht="12.75">
      <c r="B525" s="14"/>
      <c r="C525" s="2" t="s">
        <v>61</v>
      </c>
      <c r="D525" s="9"/>
      <c r="E525" s="10"/>
      <c r="F525" s="10"/>
      <c r="G525" s="11"/>
    </row>
    <row r="526" spans="2:7" ht="12.75">
      <c r="B526" s="14"/>
      <c r="C526" s="12" t="s">
        <v>62</v>
      </c>
      <c r="D526" s="12" t="s">
        <v>865</v>
      </c>
      <c r="E526" s="12" t="s">
        <v>866</v>
      </c>
      <c r="F526" s="12" t="s">
        <v>867</v>
      </c>
      <c r="G526" s="12" t="s">
        <v>868</v>
      </c>
    </row>
    <row r="527" spans="2:7" ht="18">
      <c r="B527" s="14"/>
      <c r="C527" s="38" t="s">
        <v>882</v>
      </c>
      <c r="D527" s="15" t="s">
        <v>869</v>
      </c>
      <c r="E527" s="52">
        <f>E528</f>
        <v>4000</v>
      </c>
      <c r="F527" s="14"/>
      <c r="G527" s="52">
        <f>G528</f>
        <v>4000</v>
      </c>
    </row>
    <row r="528" spans="2:7" ht="12.75">
      <c r="B528" s="14"/>
      <c r="C528" s="38" t="s">
        <v>887</v>
      </c>
      <c r="D528" s="15" t="s">
        <v>872</v>
      </c>
      <c r="E528" s="35">
        <f>E529</f>
        <v>4000</v>
      </c>
      <c r="F528" s="14"/>
      <c r="G528" s="35">
        <f>G529</f>
        <v>4000</v>
      </c>
    </row>
    <row r="529" spans="2:7" ht="12.75">
      <c r="B529" s="14"/>
      <c r="C529" s="38" t="s">
        <v>892</v>
      </c>
      <c r="D529" s="15" t="s">
        <v>875</v>
      </c>
      <c r="E529" s="35">
        <f>E530+E531+E532</f>
        <v>4000</v>
      </c>
      <c r="F529" s="14"/>
      <c r="G529" s="35">
        <f>G530+G531+G532</f>
        <v>4000</v>
      </c>
    </row>
    <row r="530" spans="2:7" ht="12.75">
      <c r="B530" s="14"/>
      <c r="C530" s="88" t="s">
        <v>894</v>
      </c>
      <c r="D530" s="87" t="s">
        <v>876</v>
      </c>
      <c r="E530" s="60">
        <v>1500</v>
      </c>
      <c r="F530" s="60"/>
      <c r="G530" s="60">
        <v>1500</v>
      </c>
    </row>
    <row r="531" spans="2:7" ht="12.75">
      <c r="B531" s="14"/>
      <c r="C531" s="66" t="s">
        <v>227</v>
      </c>
      <c r="D531" s="47" t="s">
        <v>877</v>
      </c>
      <c r="E531" s="60">
        <v>1000</v>
      </c>
      <c r="F531" s="14"/>
      <c r="G531" s="60">
        <v>1000</v>
      </c>
    </row>
    <row r="532" spans="2:7" ht="12.75">
      <c r="B532" s="14"/>
      <c r="C532" s="66" t="s">
        <v>898</v>
      </c>
      <c r="D532" s="47" t="s">
        <v>213</v>
      </c>
      <c r="E532" s="60">
        <v>1500</v>
      </c>
      <c r="F532" s="14"/>
      <c r="G532" s="60">
        <v>1500</v>
      </c>
    </row>
    <row r="533" spans="2:7" ht="12.75">
      <c r="B533" s="14"/>
      <c r="C533" s="38" t="s">
        <v>216</v>
      </c>
      <c r="D533" s="15" t="s">
        <v>751</v>
      </c>
      <c r="E533" s="35">
        <f>E534</f>
        <v>6000</v>
      </c>
      <c r="F533" s="60"/>
      <c r="G533" s="35">
        <f>G534</f>
        <v>6000</v>
      </c>
    </row>
    <row r="534" spans="2:7" ht="12.75">
      <c r="B534" s="14"/>
      <c r="C534" s="38" t="s">
        <v>217</v>
      </c>
      <c r="D534" s="15" t="s">
        <v>752</v>
      </c>
      <c r="E534" s="35">
        <f>E535</f>
        <v>6000</v>
      </c>
      <c r="F534" s="14"/>
      <c r="G534" s="35">
        <f>G535</f>
        <v>6000</v>
      </c>
    </row>
    <row r="535" spans="2:7" ht="12.75">
      <c r="B535" s="14"/>
      <c r="C535" s="38" t="s">
        <v>218</v>
      </c>
      <c r="D535" s="15" t="s">
        <v>875</v>
      </c>
      <c r="E535" s="35">
        <v>6000</v>
      </c>
      <c r="F535" s="14"/>
      <c r="G535" s="35">
        <v>6000</v>
      </c>
    </row>
    <row r="536" spans="2:7" ht="12.75">
      <c r="B536" s="14"/>
      <c r="C536" s="88" t="s">
        <v>52</v>
      </c>
      <c r="D536" s="87" t="s">
        <v>821</v>
      </c>
      <c r="E536" s="60">
        <v>6000</v>
      </c>
      <c r="F536" s="14"/>
      <c r="G536" s="60">
        <v>6000</v>
      </c>
    </row>
    <row r="537" spans="2:7" ht="12.75">
      <c r="B537" s="14"/>
      <c r="C537" s="66"/>
      <c r="D537" s="47"/>
      <c r="E537" s="60"/>
      <c r="F537" s="14"/>
      <c r="G537" s="60"/>
    </row>
    <row r="538" spans="2:7" ht="12.75">
      <c r="B538" s="14"/>
      <c r="C538" s="66"/>
      <c r="D538" s="47"/>
      <c r="E538" s="60"/>
      <c r="F538" s="14"/>
      <c r="G538" s="60"/>
    </row>
    <row r="539" spans="2:7" ht="12.75">
      <c r="B539" s="14"/>
      <c r="C539" s="66"/>
      <c r="D539" s="47"/>
      <c r="E539" s="60"/>
      <c r="F539" s="14"/>
      <c r="G539" s="60"/>
    </row>
    <row r="540" spans="2:7" ht="12.75">
      <c r="B540" s="14"/>
      <c r="C540" s="66"/>
      <c r="D540" s="47"/>
      <c r="E540" s="60"/>
      <c r="F540" s="14"/>
      <c r="G540" s="60"/>
    </row>
    <row r="541" spans="2:7" ht="12.75">
      <c r="B541" s="14"/>
      <c r="C541" s="66"/>
      <c r="D541" s="47"/>
      <c r="E541" s="60"/>
      <c r="F541" s="14"/>
      <c r="G541" s="60"/>
    </row>
    <row r="542" spans="2:7" ht="12.75">
      <c r="B542" s="14"/>
      <c r="C542" s="66"/>
      <c r="D542" s="47"/>
      <c r="E542" s="60"/>
      <c r="F542" s="14"/>
      <c r="G542" s="60"/>
    </row>
    <row r="543" spans="2:7" ht="12.75">
      <c r="B543" s="14"/>
      <c r="C543" s="66"/>
      <c r="D543" s="47"/>
      <c r="E543" s="60"/>
      <c r="F543" s="14"/>
      <c r="G543" s="60"/>
    </row>
    <row r="544" spans="2:7" ht="12.75">
      <c r="B544" s="14"/>
      <c r="C544" s="66"/>
      <c r="D544" s="47"/>
      <c r="E544" s="60"/>
      <c r="F544" s="14"/>
      <c r="G544" s="60"/>
    </row>
    <row r="545" spans="2:7" ht="12.75">
      <c r="B545" s="14"/>
      <c r="C545" s="66"/>
      <c r="D545" s="47"/>
      <c r="E545" s="60"/>
      <c r="F545" s="14"/>
      <c r="G545" s="60"/>
    </row>
    <row r="546" spans="2:7" ht="12.75">
      <c r="B546" s="14"/>
      <c r="C546" s="15" t="s">
        <v>873</v>
      </c>
      <c r="D546" s="54" t="s">
        <v>874</v>
      </c>
      <c r="E546" s="35">
        <f>E527+E533</f>
        <v>10000</v>
      </c>
      <c r="F546" s="35">
        <f>F527+F533</f>
        <v>0</v>
      </c>
      <c r="G546" s="35">
        <f>G527+G533</f>
        <v>10000</v>
      </c>
    </row>
    <row r="547" spans="2:7" ht="12.75">
      <c r="B547" s="14"/>
      <c r="C547" s="15"/>
      <c r="D547" s="18"/>
      <c r="E547" s="4"/>
      <c r="F547" s="4"/>
      <c r="G547" s="5"/>
    </row>
    <row r="548" spans="2:7" ht="12.75">
      <c r="B548" s="14"/>
      <c r="C548" s="15"/>
      <c r="D548" s="18"/>
      <c r="E548" s="19"/>
      <c r="F548" s="19"/>
      <c r="G548" s="20"/>
    </row>
    <row r="549" spans="2:7" ht="12.75">
      <c r="B549" s="14"/>
      <c r="C549" s="15"/>
      <c r="D549" s="18"/>
      <c r="E549" s="19"/>
      <c r="F549" s="19"/>
      <c r="G549" s="20"/>
    </row>
    <row r="550" spans="2:7" ht="12.75">
      <c r="B550" s="14"/>
      <c r="C550" s="15"/>
      <c r="D550" s="18"/>
      <c r="E550" s="19"/>
      <c r="F550" s="19"/>
      <c r="G550" s="20"/>
    </row>
    <row r="551" spans="2:7" ht="12.75">
      <c r="B551" s="14"/>
      <c r="C551" s="15"/>
      <c r="D551" s="18"/>
      <c r="E551" s="19"/>
      <c r="F551" s="19"/>
      <c r="G551" s="20"/>
    </row>
    <row r="552" spans="2:7" ht="12.75">
      <c r="B552" s="14"/>
      <c r="C552" s="15"/>
      <c r="D552" s="18"/>
      <c r="E552" s="19"/>
      <c r="F552" s="19"/>
      <c r="G552" s="20"/>
    </row>
    <row r="553" spans="2:7" ht="12.75">
      <c r="B553" s="14"/>
      <c r="C553" s="15"/>
      <c r="D553" s="21"/>
      <c r="E553" s="22"/>
      <c r="F553" s="22"/>
      <c r="G553" s="23"/>
    </row>
    <row r="554" spans="2:7" ht="12.75">
      <c r="B554" s="14"/>
      <c r="C554" s="15"/>
      <c r="D554" s="21"/>
      <c r="E554" s="22"/>
      <c r="F554" s="22"/>
      <c r="G554" s="23"/>
    </row>
    <row r="555" spans="2:7" ht="12.75">
      <c r="B555" s="14"/>
      <c r="C555" s="15"/>
      <c r="D555" s="21"/>
      <c r="E555" s="22"/>
      <c r="F555" s="22"/>
      <c r="G555" s="23"/>
    </row>
    <row r="556" spans="2:7" ht="12.75">
      <c r="B556" s="14"/>
      <c r="C556" s="15"/>
      <c r="D556" s="21"/>
      <c r="E556" s="22"/>
      <c r="F556" s="22"/>
      <c r="G556" s="23"/>
    </row>
    <row r="557" spans="2:7" ht="12.75">
      <c r="B557" s="14"/>
      <c r="C557" s="15"/>
      <c r="D557" s="21"/>
      <c r="E557" s="22"/>
      <c r="F557" s="22"/>
      <c r="G557" s="23"/>
    </row>
    <row r="558" spans="2:7" ht="12.75">
      <c r="B558" s="14"/>
      <c r="C558" s="15"/>
      <c r="D558" s="21"/>
      <c r="E558" s="22"/>
      <c r="F558" s="22"/>
      <c r="G558" s="23"/>
    </row>
    <row r="559" spans="2:7" ht="12.75">
      <c r="B559" s="35"/>
      <c r="C559" s="13" t="s">
        <v>742</v>
      </c>
      <c r="D559" s="9" t="s">
        <v>823</v>
      </c>
      <c r="E559" s="10"/>
      <c r="F559" s="10"/>
      <c r="G559" s="11"/>
    </row>
    <row r="560" spans="2:7" ht="12.75">
      <c r="B560" s="14"/>
      <c r="C560" s="13" t="s">
        <v>744</v>
      </c>
      <c r="D560" s="9" t="s">
        <v>824</v>
      </c>
      <c r="E560" s="10"/>
      <c r="F560" s="10"/>
      <c r="G560" s="11"/>
    </row>
    <row r="561" spans="2:7" ht="12.75">
      <c r="B561" s="14"/>
      <c r="C561" s="13" t="s">
        <v>746</v>
      </c>
      <c r="D561" s="9" t="s">
        <v>447</v>
      </c>
      <c r="E561" s="10"/>
      <c r="F561" s="10"/>
      <c r="G561" s="11"/>
    </row>
    <row r="562" spans="2:7" ht="12.75">
      <c r="B562" s="14"/>
      <c r="C562" s="13" t="s">
        <v>748</v>
      </c>
      <c r="D562" s="9" t="s">
        <v>448</v>
      </c>
      <c r="E562" s="10"/>
      <c r="F562" s="10"/>
      <c r="G562" s="11"/>
    </row>
    <row r="563" spans="2:7" ht="12.75">
      <c r="B563" s="14"/>
      <c r="C563" s="13" t="s">
        <v>750</v>
      </c>
      <c r="D563" s="9" t="s">
        <v>449</v>
      </c>
      <c r="E563" s="10"/>
      <c r="F563" s="10"/>
      <c r="G563" s="11"/>
    </row>
    <row r="571" spans="3:7" ht="15.75">
      <c r="C571" s="222" t="s">
        <v>779</v>
      </c>
      <c r="D571" s="222"/>
      <c r="E571" s="222"/>
      <c r="F571" s="222"/>
      <c r="G571" s="222"/>
    </row>
    <row r="572" spans="2:7" ht="12.75">
      <c r="B572" s="14"/>
      <c r="C572" s="2" t="s">
        <v>58</v>
      </c>
      <c r="D572" s="3" t="s">
        <v>59</v>
      </c>
      <c r="E572" s="4"/>
      <c r="F572" s="4"/>
      <c r="G572" s="5"/>
    </row>
    <row r="573" spans="2:7" ht="12.75">
      <c r="B573" s="14"/>
      <c r="C573" s="130">
        <v>1036</v>
      </c>
      <c r="D573" s="6" t="s">
        <v>453</v>
      </c>
      <c r="E573" s="7"/>
      <c r="F573" s="7"/>
      <c r="G573" s="8"/>
    </row>
    <row r="574" spans="2:7" ht="12.75">
      <c r="B574" s="14"/>
      <c r="C574" s="2" t="s">
        <v>61</v>
      </c>
      <c r="D574" s="9"/>
      <c r="E574" s="10"/>
      <c r="F574" s="10"/>
      <c r="G574" s="11"/>
    </row>
    <row r="575" spans="2:7" ht="12.75">
      <c r="B575" s="14"/>
      <c r="C575" s="12" t="s">
        <v>62</v>
      </c>
      <c r="D575" s="12" t="s">
        <v>865</v>
      </c>
      <c r="E575" s="12" t="s">
        <v>866</v>
      </c>
      <c r="F575" s="12" t="s">
        <v>867</v>
      </c>
      <c r="G575" s="12" t="s">
        <v>868</v>
      </c>
    </row>
    <row r="576" spans="2:7" ht="18">
      <c r="B576" s="14"/>
      <c r="C576" s="38" t="s">
        <v>882</v>
      </c>
      <c r="D576" s="15" t="s">
        <v>869</v>
      </c>
      <c r="E576" s="52">
        <f>E577</f>
        <v>6000</v>
      </c>
      <c r="F576" s="14"/>
      <c r="G576" s="52">
        <f>G577+G580</f>
        <v>6000</v>
      </c>
    </row>
    <row r="577" spans="2:7" ht="12.75">
      <c r="B577" s="14"/>
      <c r="C577" s="38" t="s">
        <v>887</v>
      </c>
      <c r="D577" s="15" t="s">
        <v>872</v>
      </c>
      <c r="E577" s="35">
        <f>E578</f>
        <v>6000</v>
      </c>
      <c r="F577" s="14"/>
      <c r="G577" s="35">
        <f>G578</f>
        <v>3000</v>
      </c>
    </row>
    <row r="578" spans="2:7" ht="12.75">
      <c r="B578" s="14"/>
      <c r="C578" s="38" t="s">
        <v>892</v>
      </c>
      <c r="D578" s="15" t="s">
        <v>875</v>
      </c>
      <c r="E578" s="35">
        <f>E579+E580</f>
        <v>6000</v>
      </c>
      <c r="F578" s="14"/>
      <c r="G578" s="35">
        <f>G579</f>
        <v>3000</v>
      </c>
    </row>
    <row r="579" spans="2:7" ht="12.75">
      <c r="B579" s="14"/>
      <c r="C579" s="88" t="s">
        <v>227</v>
      </c>
      <c r="D579" s="87" t="s">
        <v>877</v>
      </c>
      <c r="E579" s="60">
        <v>3000</v>
      </c>
      <c r="F579" s="60"/>
      <c r="G579" s="60">
        <v>3000</v>
      </c>
    </row>
    <row r="580" spans="2:7" ht="12.75">
      <c r="B580" s="14"/>
      <c r="C580" s="66" t="s">
        <v>898</v>
      </c>
      <c r="D580" s="47" t="s">
        <v>213</v>
      </c>
      <c r="E580" s="60">
        <v>3000</v>
      </c>
      <c r="F580" s="14"/>
      <c r="G580" s="60">
        <v>3000</v>
      </c>
    </row>
    <row r="581" spans="2:7" ht="12.75">
      <c r="B581" s="14"/>
      <c r="C581" s="66"/>
      <c r="D581" s="47"/>
      <c r="E581" s="60"/>
      <c r="F581" s="14"/>
      <c r="G581" s="35"/>
    </row>
    <row r="582" spans="2:7" ht="12.75">
      <c r="B582" s="14"/>
      <c r="C582" s="88"/>
      <c r="D582" s="87"/>
      <c r="E582" s="60"/>
      <c r="F582" s="60"/>
      <c r="G582" s="60"/>
    </row>
    <row r="583" spans="2:7" ht="12.75">
      <c r="B583" s="14"/>
      <c r="C583" s="66"/>
      <c r="D583" s="47"/>
      <c r="E583" s="60"/>
      <c r="F583" s="14"/>
      <c r="G583" s="60"/>
    </row>
    <row r="584" spans="2:7" ht="12.75">
      <c r="B584" s="14"/>
      <c r="C584" s="66"/>
      <c r="D584" s="47"/>
      <c r="E584" s="60"/>
      <c r="F584" s="14"/>
      <c r="G584" s="60"/>
    </row>
    <row r="585" spans="2:7" ht="12.75">
      <c r="B585" s="14"/>
      <c r="C585" s="66"/>
      <c r="D585" s="47"/>
      <c r="E585" s="60"/>
      <c r="F585" s="14"/>
      <c r="G585" s="60"/>
    </row>
    <row r="586" spans="2:7" ht="12.75">
      <c r="B586" s="14"/>
      <c r="C586" s="66"/>
      <c r="D586" s="47"/>
      <c r="E586" s="60"/>
      <c r="F586" s="14"/>
      <c r="G586" s="60"/>
    </row>
    <row r="587" spans="2:7" ht="12.75">
      <c r="B587" s="14"/>
      <c r="C587" s="66"/>
      <c r="D587" s="47"/>
      <c r="E587" s="60"/>
      <c r="F587" s="14"/>
      <c r="G587" s="60"/>
    </row>
    <row r="588" spans="2:7" ht="12.75">
      <c r="B588" s="14"/>
      <c r="C588" s="66"/>
      <c r="D588" s="47"/>
      <c r="E588" s="60"/>
      <c r="F588" s="14"/>
      <c r="G588" s="60"/>
    </row>
    <row r="589" spans="2:7" ht="12.75">
      <c r="B589" s="14"/>
      <c r="C589" s="66"/>
      <c r="D589" s="47"/>
      <c r="E589" s="60"/>
      <c r="F589" s="14"/>
      <c r="G589" s="60"/>
    </row>
    <row r="590" spans="2:7" ht="12.75">
      <c r="B590" s="14"/>
      <c r="C590" s="66"/>
      <c r="D590" s="47"/>
      <c r="E590" s="60"/>
      <c r="F590" s="14"/>
      <c r="G590" s="60"/>
    </row>
    <row r="591" spans="2:7" ht="12.75">
      <c r="B591" s="14"/>
      <c r="C591" s="66"/>
      <c r="D591" s="47"/>
      <c r="E591" s="60"/>
      <c r="F591" s="14"/>
      <c r="G591" s="60"/>
    </row>
    <row r="592" spans="2:7" ht="12.75">
      <c r="B592" s="14"/>
      <c r="C592" s="66"/>
      <c r="D592" s="47"/>
      <c r="E592" s="60"/>
      <c r="F592" s="14"/>
      <c r="G592" s="60"/>
    </row>
    <row r="593" spans="2:7" ht="12.75">
      <c r="B593" s="14"/>
      <c r="C593" s="66"/>
      <c r="D593" s="47"/>
      <c r="E593" s="60"/>
      <c r="F593" s="14"/>
      <c r="G593" s="60"/>
    </row>
    <row r="594" spans="2:7" ht="12.75">
      <c r="B594" s="14"/>
      <c r="C594" s="66"/>
      <c r="D594" s="47"/>
      <c r="E594" s="60"/>
      <c r="F594" s="14"/>
      <c r="G594" s="60"/>
    </row>
    <row r="595" spans="2:7" ht="12.75">
      <c r="B595" s="14"/>
      <c r="C595" s="15" t="s">
        <v>873</v>
      </c>
      <c r="D595" s="54" t="s">
        <v>874</v>
      </c>
      <c r="E595" s="35">
        <f>E576</f>
        <v>6000</v>
      </c>
      <c r="F595" s="14"/>
      <c r="G595" s="35">
        <f>G576</f>
        <v>6000</v>
      </c>
    </row>
    <row r="596" spans="2:7" ht="12.75">
      <c r="B596" s="14"/>
      <c r="C596" s="15"/>
      <c r="D596" s="18"/>
      <c r="E596" s="4"/>
      <c r="F596" s="4"/>
      <c r="G596" s="5"/>
    </row>
    <row r="597" spans="2:7" ht="12.75">
      <c r="B597" s="14"/>
      <c r="C597" s="15"/>
      <c r="D597" s="18"/>
      <c r="E597" s="19"/>
      <c r="F597" s="19"/>
      <c r="G597" s="20"/>
    </row>
    <row r="598" spans="2:7" ht="12.75">
      <c r="B598" s="14"/>
      <c r="C598" s="15"/>
      <c r="D598" s="18"/>
      <c r="E598" s="19"/>
      <c r="F598" s="19"/>
      <c r="G598" s="20"/>
    </row>
    <row r="599" spans="2:7" ht="12.75">
      <c r="B599" s="14"/>
      <c r="C599" s="15"/>
      <c r="D599" s="18"/>
      <c r="E599" s="19"/>
      <c r="F599" s="19"/>
      <c r="G599" s="20"/>
    </row>
    <row r="600" spans="2:7" ht="12.75">
      <c r="B600" s="14"/>
      <c r="C600" s="15"/>
      <c r="D600" s="18"/>
      <c r="E600" s="19"/>
      <c r="F600" s="19"/>
      <c r="G600" s="20"/>
    </row>
    <row r="601" spans="2:7" ht="12.75">
      <c r="B601" s="14"/>
      <c r="C601" s="15"/>
      <c r="D601" s="18"/>
      <c r="E601" s="19"/>
      <c r="F601" s="19"/>
      <c r="G601" s="20"/>
    </row>
    <row r="602" spans="2:7" ht="12.75">
      <c r="B602" s="14"/>
      <c r="C602" s="15"/>
      <c r="D602" s="21"/>
      <c r="E602" s="22"/>
      <c r="F602" s="22"/>
      <c r="G602" s="23"/>
    </row>
    <row r="603" spans="2:7" ht="12.75">
      <c r="B603" s="14"/>
      <c r="C603" s="15"/>
      <c r="D603" s="21"/>
      <c r="E603" s="22"/>
      <c r="F603" s="22"/>
      <c r="G603" s="23"/>
    </row>
    <row r="604" spans="2:7" ht="12.75">
      <c r="B604" s="14"/>
      <c r="C604" s="15"/>
      <c r="D604" s="21"/>
      <c r="E604" s="22"/>
      <c r="F604" s="22"/>
      <c r="G604" s="23"/>
    </row>
    <row r="605" spans="2:7" ht="12.75">
      <c r="B605" s="14"/>
      <c r="C605" s="15"/>
      <c r="D605" s="21"/>
      <c r="E605" s="22"/>
      <c r="F605" s="22"/>
      <c r="G605" s="23"/>
    </row>
    <row r="606" spans="2:7" ht="12.75">
      <c r="B606" s="14"/>
      <c r="C606" s="15"/>
      <c r="D606" s="21"/>
      <c r="E606" s="22"/>
      <c r="F606" s="22"/>
      <c r="G606" s="23"/>
    </row>
    <row r="607" spans="2:7" ht="12.75">
      <c r="B607" s="14"/>
      <c r="C607" s="15"/>
      <c r="D607" s="21"/>
      <c r="E607" s="22"/>
      <c r="F607" s="22"/>
      <c r="G607" s="23"/>
    </row>
    <row r="608" spans="2:7" ht="12.75">
      <c r="B608" s="35"/>
      <c r="C608" s="13" t="s">
        <v>742</v>
      </c>
      <c r="D608" s="9" t="s">
        <v>823</v>
      </c>
      <c r="E608" s="10"/>
      <c r="F608" s="10"/>
      <c r="G608" s="11"/>
    </row>
    <row r="609" spans="2:7" ht="12.75">
      <c r="B609" s="14"/>
      <c r="C609" s="13" t="s">
        <v>744</v>
      </c>
      <c r="D609" s="9" t="s">
        <v>824</v>
      </c>
      <c r="E609" s="10"/>
      <c r="F609" s="10"/>
      <c r="G609" s="11"/>
    </row>
    <row r="610" spans="2:7" ht="12.75">
      <c r="B610" s="14"/>
      <c r="C610" s="13" t="s">
        <v>746</v>
      </c>
      <c r="D610" s="9" t="s">
        <v>447</v>
      </c>
      <c r="E610" s="10"/>
      <c r="F610" s="10"/>
      <c r="G610" s="11"/>
    </row>
    <row r="611" spans="2:7" ht="12.75">
      <c r="B611" s="14"/>
      <c r="C611" s="13" t="s">
        <v>748</v>
      </c>
      <c r="D611" s="9" t="s">
        <v>448</v>
      </c>
      <c r="E611" s="10"/>
      <c r="F611" s="10"/>
      <c r="G611" s="11"/>
    </row>
    <row r="612" spans="2:7" ht="12.75">
      <c r="B612" s="14"/>
      <c r="C612" s="13" t="s">
        <v>750</v>
      </c>
      <c r="D612" s="9" t="s">
        <v>449</v>
      </c>
      <c r="E612" s="10"/>
      <c r="F612" s="10"/>
      <c r="G612" s="11"/>
    </row>
    <row r="623" spans="3:7" ht="15.75">
      <c r="C623" s="222" t="s">
        <v>779</v>
      </c>
      <c r="D623" s="222"/>
      <c r="E623" s="222"/>
      <c r="F623" s="222"/>
      <c r="G623" s="222"/>
    </row>
    <row r="624" spans="2:7" ht="12.75">
      <c r="B624" s="14"/>
      <c r="C624" s="2" t="s">
        <v>58</v>
      </c>
      <c r="D624" s="3" t="s">
        <v>59</v>
      </c>
      <c r="E624" s="4"/>
      <c r="F624" s="4"/>
      <c r="G624" s="5"/>
    </row>
    <row r="625" spans="2:7" ht="12.75">
      <c r="B625" s="14"/>
      <c r="C625" s="130">
        <v>2075</v>
      </c>
      <c r="D625" s="6" t="s">
        <v>454</v>
      </c>
      <c r="E625" s="7"/>
      <c r="F625" s="7"/>
      <c r="G625" s="8"/>
    </row>
    <row r="626" spans="2:7" ht="12.75">
      <c r="B626" s="14"/>
      <c r="C626" s="2" t="s">
        <v>61</v>
      </c>
      <c r="D626" s="9"/>
      <c r="E626" s="10"/>
      <c r="F626" s="10"/>
      <c r="G626" s="11"/>
    </row>
    <row r="627" spans="2:7" ht="12.75">
      <c r="B627" s="14"/>
      <c r="C627" s="12" t="s">
        <v>62</v>
      </c>
      <c r="D627" s="12" t="s">
        <v>865</v>
      </c>
      <c r="E627" s="12" t="s">
        <v>866</v>
      </c>
      <c r="F627" s="12" t="s">
        <v>867</v>
      </c>
      <c r="G627" s="12" t="s">
        <v>868</v>
      </c>
    </row>
    <row r="628" spans="2:7" ht="18">
      <c r="B628" s="14"/>
      <c r="C628" s="38" t="s">
        <v>882</v>
      </c>
      <c r="D628" s="15" t="s">
        <v>869</v>
      </c>
      <c r="E628" s="52">
        <f>E629</f>
        <v>8000</v>
      </c>
      <c r="F628" s="14"/>
      <c r="G628" s="52">
        <f>G629</f>
        <v>8000</v>
      </c>
    </row>
    <row r="629" spans="2:7" ht="12.75">
      <c r="B629" s="14"/>
      <c r="C629" s="38" t="s">
        <v>887</v>
      </c>
      <c r="D629" s="15" t="s">
        <v>872</v>
      </c>
      <c r="E629" s="35">
        <f>E630</f>
        <v>8000</v>
      </c>
      <c r="F629" s="14"/>
      <c r="G629" s="35">
        <f>G630</f>
        <v>8000</v>
      </c>
    </row>
    <row r="630" spans="2:7" ht="12.75">
      <c r="B630" s="14"/>
      <c r="C630" s="38" t="s">
        <v>892</v>
      </c>
      <c r="D630" s="15" t="s">
        <v>875</v>
      </c>
      <c r="E630" s="35">
        <f>E631+E632+E633</f>
        <v>8000</v>
      </c>
      <c r="F630" s="14"/>
      <c r="G630" s="35">
        <f>G631+G632+G633</f>
        <v>8000</v>
      </c>
    </row>
    <row r="631" spans="2:7" ht="12.75">
      <c r="B631" s="14"/>
      <c r="C631" s="88" t="s">
        <v>894</v>
      </c>
      <c r="D631" s="87" t="s">
        <v>876</v>
      </c>
      <c r="E631" s="60">
        <v>3000</v>
      </c>
      <c r="F631" s="60"/>
      <c r="G631" s="60">
        <v>3000</v>
      </c>
    </row>
    <row r="632" spans="2:7" ht="12.75">
      <c r="B632" s="14"/>
      <c r="C632" s="88" t="s">
        <v>227</v>
      </c>
      <c r="D632" s="87" t="s">
        <v>877</v>
      </c>
      <c r="E632" s="60">
        <v>1000</v>
      </c>
      <c r="F632" s="14"/>
      <c r="G632" s="60">
        <v>1000</v>
      </c>
    </row>
    <row r="633" spans="2:7" ht="12.75">
      <c r="B633" s="14"/>
      <c r="C633" s="66" t="s">
        <v>898</v>
      </c>
      <c r="D633" s="47" t="s">
        <v>213</v>
      </c>
      <c r="E633" s="60">
        <v>4000</v>
      </c>
      <c r="F633" s="60"/>
      <c r="G633" s="60">
        <v>4000</v>
      </c>
    </row>
    <row r="634" spans="2:7" ht="12.75">
      <c r="B634" s="14"/>
      <c r="C634" s="88"/>
      <c r="D634" s="87"/>
      <c r="E634" s="60"/>
      <c r="F634" s="60"/>
      <c r="G634" s="60"/>
    </row>
    <row r="635" spans="2:7" ht="12.75">
      <c r="B635" s="14"/>
      <c r="C635" s="88"/>
      <c r="D635" s="87"/>
      <c r="E635" s="60"/>
      <c r="F635" s="60"/>
      <c r="G635" s="60"/>
    </row>
    <row r="636" spans="2:7" ht="12.75">
      <c r="B636" s="14"/>
      <c r="C636" s="66"/>
      <c r="D636" s="47"/>
      <c r="E636" s="60"/>
      <c r="F636" s="14"/>
      <c r="G636" s="60"/>
    </row>
    <row r="637" spans="2:7" ht="12.75">
      <c r="B637" s="14"/>
      <c r="C637" s="66"/>
      <c r="D637" s="47"/>
      <c r="E637" s="60"/>
      <c r="F637" s="14"/>
      <c r="G637" s="60"/>
    </row>
    <row r="638" spans="2:7" ht="12.75">
      <c r="B638" s="14"/>
      <c r="C638" s="66"/>
      <c r="D638" s="47"/>
      <c r="E638" s="60"/>
      <c r="F638" s="14"/>
      <c r="G638" s="60"/>
    </row>
    <row r="639" spans="2:7" ht="12.75">
      <c r="B639" s="14"/>
      <c r="C639" s="66"/>
      <c r="D639" s="47"/>
      <c r="E639" s="60"/>
      <c r="F639" s="14"/>
      <c r="G639" s="60"/>
    </row>
    <row r="640" spans="2:7" ht="12.75">
      <c r="B640" s="14"/>
      <c r="C640" s="66"/>
      <c r="D640" s="47"/>
      <c r="E640" s="60"/>
      <c r="F640" s="14"/>
      <c r="G640" s="60"/>
    </row>
    <row r="641" spans="2:7" ht="12.75">
      <c r="B641" s="14"/>
      <c r="C641" s="66"/>
      <c r="D641" s="47"/>
      <c r="E641" s="60"/>
      <c r="F641" s="14"/>
      <c r="G641" s="60"/>
    </row>
    <row r="642" spans="2:7" ht="12.75">
      <c r="B642" s="14"/>
      <c r="C642" s="66"/>
      <c r="D642" s="47"/>
      <c r="E642" s="60"/>
      <c r="F642" s="14"/>
      <c r="G642" s="60"/>
    </row>
    <row r="643" spans="2:7" ht="12.75">
      <c r="B643" s="14"/>
      <c r="C643" s="66"/>
      <c r="D643" s="47"/>
      <c r="E643" s="60"/>
      <c r="F643" s="14"/>
      <c r="G643" s="60"/>
    </row>
    <row r="644" spans="2:7" ht="12.75">
      <c r="B644" s="14"/>
      <c r="C644" s="66"/>
      <c r="D644" s="47"/>
      <c r="E644" s="60"/>
      <c r="F644" s="14"/>
      <c r="G644" s="60"/>
    </row>
    <row r="645" spans="2:7" ht="12.75">
      <c r="B645" s="14"/>
      <c r="C645" s="66"/>
      <c r="D645" s="47"/>
      <c r="E645" s="60"/>
      <c r="F645" s="14"/>
      <c r="G645" s="60"/>
    </row>
    <row r="646" spans="2:7" ht="12.75">
      <c r="B646" s="14"/>
      <c r="C646" s="66"/>
      <c r="D646" s="47"/>
      <c r="E646" s="60"/>
      <c r="F646" s="14"/>
      <c r="G646" s="60"/>
    </row>
    <row r="647" spans="2:7" ht="12.75">
      <c r="B647" s="14"/>
      <c r="C647" s="15" t="s">
        <v>873</v>
      </c>
      <c r="D647" s="54" t="s">
        <v>874</v>
      </c>
      <c r="E647" s="35">
        <f>E628</f>
        <v>8000</v>
      </c>
      <c r="F647" s="14"/>
      <c r="G647" s="35">
        <f>G628</f>
        <v>8000</v>
      </c>
    </row>
    <row r="648" spans="2:7" ht="12.75">
      <c r="B648" s="14"/>
      <c r="C648" s="15"/>
      <c r="D648" s="18"/>
      <c r="E648" s="4"/>
      <c r="F648" s="4"/>
      <c r="G648" s="5"/>
    </row>
    <row r="649" spans="2:7" ht="12.75">
      <c r="B649" s="14"/>
      <c r="C649" s="15"/>
      <c r="D649" s="18"/>
      <c r="E649" s="19"/>
      <c r="F649" s="19"/>
      <c r="G649" s="20"/>
    </row>
    <row r="650" spans="2:7" ht="12.75">
      <c r="B650" s="14"/>
      <c r="C650" s="15"/>
      <c r="D650" s="18"/>
      <c r="E650" s="19"/>
      <c r="F650" s="19"/>
      <c r="G650" s="20"/>
    </row>
    <row r="651" spans="2:7" ht="12.75">
      <c r="B651" s="14"/>
      <c r="C651" s="15"/>
      <c r="D651" s="21"/>
      <c r="E651" s="22"/>
      <c r="F651" s="22"/>
      <c r="G651" s="23"/>
    </row>
    <row r="652" spans="2:7" ht="12.75">
      <c r="B652" s="14"/>
      <c r="C652" s="15"/>
      <c r="D652" s="21"/>
      <c r="E652" s="22"/>
      <c r="F652" s="22"/>
      <c r="G652" s="23"/>
    </row>
    <row r="653" spans="2:7" ht="12.75">
      <c r="B653" s="14"/>
      <c r="C653" s="15"/>
      <c r="D653" s="21"/>
      <c r="E653" s="22"/>
      <c r="F653" s="22"/>
      <c r="G653" s="23"/>
    </row>
    <row r="654" spans="2:7" ht="12.75">
      <c r="B654" s="14"/>
      <c r="C654" s="15"/>
      <c r="D654" s="21"/>
      <c r="E654" s="22"/>
      <c r="F654" s="22"/>
      <c r="G654" s="23"/>
    </row>
    <row r="655" spans="2:7" ht="12.75">
      <c r="B655" s="14"/>
      <c r="C655" s="15"/>
      <c r="D655" s="21"/>
      <c r="E655" s="22"/>
      <c r="F655" s="22"/>
      <c r="G655" s="23"/>
    </row>
    <row r="656" spans="2:7" ht="12.75">
      <c r="B656" s="35"/>
      <c r="C656" s="13" t="s">
        <v>742</v>
      </c>
      <c r="D656" s="9" t="s">
        <v>823</v>
      </c>
      <c r="E656" s="10"/>
      <c r="F656" s="10"/>
      <c r="G656" s="11"/>
    </row>
    <row r="657" spans="2:7" ht="12.75">
      <c r="B657" s="14"/>
      <c r="C657" s="13" t="s">
        <v>744</v>
      </c>
      <c r="D657" s="9" t="s">
        <v>824</v>
      </c>
      <c r="E657" s="10"/>
      <c r="F657" s="10"/>
      <c r="G657" s="11"/>
    </row>
    <row r="658" spans="2:7" ht="12.75">
      <c r="B658" s="14"/>
      <c r="C658" s="13" t="s">
        <v>746</v>
      </c>
      <c r="D658" s="9" t="s">
        <v>924</v>
      </c>
      <c r="E658" s="10"/>
      <c r="F658" s="10"/>
      <c r="G658" s="11"/>
    </row>
    <row r="659" spans="2:7" ht="12.75">
      <c r="B659" s="14"/>
      <c r="C659" s="13" t="s">
        <v>748</v>
      </c>
      <c r="D659" s="9" t="s">
        <v>448</v>
      </c>
      <c r="E659" s="10"/>
      <c r="F659" s="10"/>
      <c r="G659" s="11"/>
    </row>
    <row r="660" spans="2:7" ht="12.75">
      <c r="B660" s="14"/>
      <c r="C660" s="13" t="s">
        <v>750</v>
      </c>
      <c r="D660" s="9" t="s">
        <v>449</v>
      </c>
      <c r="E660" s="10"/>
      <c r="F660" s="10"/>
      <c r="G660" s="11"/>
    </row>
    <row r="667" spans="3:7" ht="15.75">
      <c r="C667" s="222" t="s">
        <v>779</v>
      </c>
      <c r="D667" s="222"/>
      <c r="E667" s="222"/>
      <c r="F667" s="222"/>
      <c r="G667" s="222"/>
    </row>
    <row r="668" spans="2:7" ht="12.75">
      <c r="B668" s="14"/>
      <c r="C668" s="2" t="s">
        <v>58</v>
      </c>
      <c r="D668" s="3" t="s">
        <v>59</v>
      </c>
      <c r="E668" s="4"/>
      <c r="F668" s="4"/>
      <c r="G668" s="5"/>
    </row>
    <row r="669" spans="2:7" ht="12.75">
      <c r="B669" s="14"/>
      <c r="C669" s="133" t="s">
        <v>455</v>
      </c>
      <c r="D669" s="6" t="s">
        <v>456</v>
      </c>
      <c r="E669" s="7"/>
      <c r="F669" s="7"/>
      <c r="G669" s="8"/>
    </row>
    <row r="670" spans="2:7" ht="12.75">
      <c r="B670" s="14"/>
      <c r="C670" s="2" t="s">
        <v>61</v>
      </c>
      <c r="D670" s="9"/>
      <c r="E670" s="10"/>
      <c r="F670" s="10"/>
      <c r="G670" s="11"/>
    </row>
    <row r="671" spans="2:7" ht="12.75">
      <c r="B671" s="14"/>
      <c r="C671" s="12" t="s">
        <v>62</v>
      </c>
      <c r="D671" s="12" t="s">
        <v>865</v>
      </c>
      <c r="E671" s="12" t="s">
        <v>866</v>
      </c>
      <c r="F671" s="12" t="s">
        <v>867</v>
      </c>
      <c r="G671" s="12" t="s">
        <v>868</v>
      </c>
    </row>
    <row r="672" spans="2:7" ht="18">
      <c r="B672" s="14"/>
      <c r="C672" s="15" t="s">
        <v>882</v>
      </c>
      <c r="D672" s="15" t="s">
        <v>869</v>
      </c>
      <c r="E672" s="52">
        <f>E673</f>
        <v>6000</v>
      </c>
      <c r="F672" s="52"/>
      <c r="G672" s="52">
        <f>E672+F672</f>
        <v>6000</v>
      </c>
    </row>
    <row r="673" spans="2:7" ht="15.75">
      <c r="B673" s="14"/>
      <c r="C673" s="15" t="s">
        <v>887</v>
      </c>
      <c r="D673" s="15" t="s">
        <v>872</v>
      </c>
      <c r="E673" s="50">
        <f>E674</f>
        <v>6000</v>
      </c>
      <c r="F673" s="50"/>
      <c r="G673" s="50">
        <f>E673+F673</f>
        <v>6000</v>
      </c>
    </row>
    <row r="674" spans="2:7" ht="12.75">
      <c r="B674" s="14"/>
      <c r="C674" s="15" t="s">
        <v>48</v>
      </c>
      <c r="D674" s="15" t="s">
        <v>237</v>
      </c>
      <c r="E674" s="35">
        <f>SUM(E675:E680)</f>
        <v>6000</v>
      </c>
      <c r="F674" s="35"/>
      <c r="G674" s="35">
        <f>E674+F674</f>
        <v>6000</v>
      </c>
    </row>
    <row r="675" spans="2:7" ht="12.75">
      <c r="B675" s="14"/>
      <c r="C675" s="66" t="s">
        <v>51</v>
      </c>
      <c r="D675" s="47" t="s">
        <v>614</v>
      </c>
      <c r="E675" s="60">
        <v>6000</v>
      </c>
      <c r="F675" s="14"/>
      <c r="G675" s="60">
        <v>6000</v>
      </c>
    </row>
    <row r="676" spans="2:7" ht="12.75">
      <c r="B676" s="14"/>
      <c r="C676" s="38"/>
      <c r="D676" s="15"/>
      <c r="E676" s="35"/>
      <c r="F676" s="14"/>
      <c r="G676" s="35"/>
    </row>
    <row r="677" spans="2:7" ht="12.75">
      <c r="B677" s="14"/>
      <c r="C677" s="38"/>
      <c r="D677" s="15"/>
      <c r="E677" s="35"/>
      <c r="F677" s="14"/>
      <c r="G677" s="35"/>
    </row>
    <row r="678" spans="2:7" ht="12.75">
      <c r="B678" s="14"/>
      <c r="C678" s="88"/>
      <c r="D678" s="87"/>
      <c r="E678" s="60"/>
      <c r="F678" s="60"/>
      <c r="G678" s="60"/>
    </row>
    <row r="679" spans="2:7" ht="12.75">
      <c r="B679" s="14"/>
      <c r="C679" s="66"/>
      <c r="D679" s="47"/>
      <c r="E679" s="60"/>
      <c r="F679" s="14"/>
      <c r="G679" s="60"/>
    </row>
    <row r="680" spans="2:7" ht="12.75">
      <c r="B680" s="14"/>
      <c r="C680" s="66"/>
      <c r="D680" s="153"/>
      <c r="E680" s="60"/>
      <c r="F680" s="14"/>
      <c r="G680" s="60"/>
    </row>
    <row r="681" spans="2:7" ht="12.75">
      <c r="B681" s="14"/>
      <c r="C681" s="66"/>
      <c r="D681" s="47"/>
      <c r="E681" s="60"/>
      <c r="F681" s="14"/>
      <c r="G681" s="60"/>
    </row>
    <row r="682" spans="2:7" ht="12.75">
      <c r="B682" s="14"/>
      <c r="C682" s="66"/>
      <c r="D682" s="47"/>
      <c r="E682" s="60"/>
      <c r="F682" s="14"/>
      <c r="G682" s="60"/>
    </row>
    <row r="683" spans="2:7" ht="12.75">
      <c r="B683" s="14"/>
      <c r="C683" s="66"/>
      <c r="D683" s="47"/>
      <c r="E683" s="60"/>
      <c r="F683" s="14"/>
      <c r="G683" s="60"/>
    </row>
    <row r="684" spans="2:7" ht="12.75">
      <c r="B684" s="14"/>
      <c r="C684" s="66"/>
      <c r="D684" s="47"/>
      <c r="E684" s="60"/>
      <c r="F684" s="14"/>
      <c r="G684" s="60"/>
    </row>
    <row r="685" spans="2:7" ht="12.75">
      <c r="B685" s="14"/>
      <c r="C685" s="66"/>
      <c r="D685" s="47"/>
      <c r="E685" s="60"/>
      <c r="F685" s="14"/>
      <c r="G685" s="60"/>
    </row>
    <row r="686" spans="2:7" ht="12.75">
      <c r="B686" s="14"/>
      <c r="C686" s="66"/>
      <c r="D686" s="47"/>
      <c r="E686" s="60"/>
      <c r="F686" s="14"/>
      <c r="G686" s="60"/>
    </row>
    <row r="687" spans="2:7" ht="12.75">
      <c r="B687" s="14"/>
      <c r="C687" s="66"/>
      <c r="D687" s="47"/>
      <c r="E687" s="60"/>
      <c r="F687" s="14"/>
      <c r="G687" s="60"/>
    </row>
    <row r="688" spans="2:7" ht="12.75">
      <c r="B688" s="14"/>
      <c r="C688" s="66"/>
      <c r="D688" s="47"/>
      <c r="E688" s="60"/>
      <c r="F688" s="14"/>
      <c r="G688" s="60"/>
    </row>
    <row r="689" spans="2:7" ht="12.75">
      <c r="B689" s="14"/>
      <c r="C689" s="66"/>
      <c r="D689" s="47"/>
      <c r="E689" s="60"/>
      <c r="F689" s="14"/>
      <c r="G689" s="60"/>
    </row>
    <row r="690" spans="2:7" ht="12.75">
      <c r="B690" s="14"/>
      <c r="C690" s="66"/>
      <c r="D690" s="47"/>
      <c r="E690" s="60"/>
      <c r="F690" s="14"/>
      <c r="G690" s="60"/>
    </row>
    <row r="691" spans="2:7" ht="12.75">
      <c r="B691" s="14"/>
      <c r="C691" s="15" t="s">
        <v>873</v>
      </c>
      <c r="D691" s="54" t="s">
        <v>874</v>
      </c>
      <c r="E691" s="35">
        <f>E672</f>
        <v>6000</v>
      </c>
      <c r="F691" s="14"/>
      <c r="G691" s="35">
        <f>G672</f>
        <v>6000</v>
      </c>
    </row>
    <row r="692" spans="2:7" ht="12.75">
      <c r="B692" s="14"/>
      <c r="C692" s="15"/>
      <c r="D692" s="18"/>
      <c r="E692" s="4"/>
      <c r="F692" s="4"/>
      <c r="G692" s="5"/>
    </row>
    <row r="693" spans="2:7" ht="12.75">
      <c r="B693" s="14"/>
      <c r="C693" s="15"/>
      <c r="D693" s="18"/>
      <c r="E693" s="19"/>
      <c r="F693" s="19"/>
      <c r="G693" s="20"/>
    </row>
    <row r="694" spans="2:7" ht="12.75">
      <c r="B694" s="14"/>
      <c r="C694" s="15"/>
      <c r="D694" s="21"/>
      <c r="E694" s="22"/>
      <c r="F694" s="22"/>
      <c r="G694" s="23"/>
    </row>
    <row r="695" spans="2:7" ht="12.75">
      <c r="B695" s="14"/>
      <c r="C695" s="15"/>
      <c r="D695" s="21"/>
      <c r="E695" s="22"/>
      <c r="F695" s="22"/>
      <c r="G695" s="23"/>
    </row>
    <row r="696" spans="2:7" ht="12.75">
      <c r="B696" s="14"/>
      <c r="C696" s="15"/>
      <c r="D696" s="21"/>
      <c r="E696" s="22"/>
      <c r="F696" s="22"/>
      <c r="G696" s="23"/>
    </row>
    <row r="697" spans="2:7" ht="12.75">
      <c r="B697" s="14"/>
      <c r="C697" s="15"/>
      <c r="D697" s="21"/>
      <c r="E697" s="22"/>
      <c r="F697" s="22"/>
      <c r="G697" s="23"/>
    </row>
    <row r="698" spans="2:7" ht="12.75">
      <c r="B698" s="35"/>
      <c r="C698" s="13" t="s">
        <v>742</v>
      </c>
      <c r="D698" s="9" t="s">
        <v>823</v>
      </c>
      <c r="E698" s="10"/>
      <c r="F698" s="10"/>
      <c r="G698" s="11"/>
    </row>
    <row r="699" spans="2:7" ht="12.75">
      <c r="B699" s="14"/>
      <c r="C699" s="13" t="s">
        <v>744</v>
      </c>
      <c r="D699" s="9" t="s">
        <v>824</v>
      </c>
      <c r="E699" s="10"/>
      <c r="F699" s="10"/>
      <c r="G699" s="11"/>
    </row>
    <row r="700" spans="2:7" ht="12.75">
      <c r="B700" s="14"/>
      <c r="C700" s="13" t="s">
        <v>746</v>
      </c>
      <c r="D700" s="9" t="s">
        <v>460</v>
      </c>
      <c r="E700" s="10"/>
      <c r="F700" s="10"/>
      <c r="G700" s="11"/>
    </row>
    <row r="701" spans="2:7" ht="12.75">
      <c r="B701" s="14"/>
      <c r="C701" s="13" t="s">
        <v>748</v>
      </c>
      <c r="D701" s="9" t="s">
        <v>74</v>
      </c>
      <c r="E701" s="10"/>
      <c r="F701" s="10"/>
      <c r="G701" s="11"/>
    </row>
    <row r="702" spans="2:7" ht="12.75">
      <c r="B702" s="14"/>
      <c r="C702" s="13" t="s">
        <v>750</v>
      </c>
      <c r="D702" s="9" t="s">
        <v>459</v>
      </c>
      <c r="E702" s="10"/>
      <c r="F702" s="10"/>
      <c r="G702" s="11"/>
    </row>
    <row r="710" spans="3:7" ht="15.75">
      <c r="C710" s="222" t="s">
        <v>779</v>
      </c>
      <c r="D710" s="222"/>
      <c r="E710" s="222"/>
      <c r="F710" s="222"/>
      <c r="G710" s="222"/>
    </row>
    <row r="711" spans="2:7" ht="12.75">
      <c r="B711" s="14"/>
      <c r="C711" s="2" t="s">
        <v>58</v>
      </c>
      <c r="D711" s="3" t="s">
        <v>59</v>
      </c>
      <c r="E711" s="4"/>
      <c r="F711" s="4"/>
      <c r="G711" s="5"/>
    </row>
    <row r="712" spans="2:7" ht="12.75">
      <c r="B712" s="14"/>
      <c r="C712" s="133" t="s">
        <v>457</v>
      </c>
      <c r="D712" s="6" t="s">
        <v>458</v>
      </c>
      <c r="E712" s="7"/>
      <c r="F712" s="7"/>
      <c r="G712" s="8"/>
    </row>
    <row r="713" spans="2:7" ht="12.75">
      <c r="B713" s="14"/>
      <c r="C713" s="2" t="s">
        <v>61</v>
      </c>
      <c r="D713" s="9"/>
      <c r="E713" s="10"/>
      <c r="F713" s="10"/>
      <c r="G713" s="11"/>
    </row>
    <row r="714" spans="2:7" ht="12.75">
      <c r="B714" s="14"/>
      <c r="C714" s="12" t="s">
        <v>62</v>
      </c>
      <c r="D714" s="12" t="s">
        <v>865</v>
      </c>
      <c r="E714" s="12" t="s">
        <v>866</v>
      </c>
      <c r="F714" s="12" t="s">
        <v>867</v>
      </c>
      <c r="G714" s="12" t="s">
        <v>868</v>
      </c>
    </row>
    <row r="715" spans="2:7" ht="18">
      <c r="B715" s="14"/>
      <c r="C715" s="38" t="s">
        <v>882</v>
      </c>
      <c r="D715" s="15" t="s">
        <v>869</v>
      </c>
      <c r="E715" s="52">
        <f>E716</f>
        <v>2000</v>
      </c>
      <c r="F715" s="14"/>
      <c r="G715" s="52">
        <f>G716</f>
        <v>2000</v>
      </c>
    </row>
    <row r="716" spans="2:7" ht="12.75">
      <c r="B716" s="14"/>
      <c r="C716" s="38" t="s">
        <v>887</v>
      </c>
      <c r="D716" s="15" t="s">
        <v>872</v>
      </c>
      <c r="E716" s="35">
        <f>E717</f>
        <v>2000</v>
      </c>
      <c r="F716" s="14"/>
      <c r="G716" s="35">
        <f>G717</f>
        <v>2000</v>
      </c>
    </row>
    <row r="717" spans="2:7" ht="12.75">
      <c r="B717" s="14"/>
      <c r="C717" s="38" t="s">
        <v>892</v>
      </c>
      <c r="D717" s="15" t="s">
        <v>875</v>
      </c>
      <c r="E717" s="35">
        <f>E718+E719</f>
        <v>2000</v>
      </c>
      <c r="F717" s="14"/>
      <c r="G717" s="35">
        <f>G718+G719</f>
        <v>2000</v>
      </c>
    </row>
    <row r="718" spans="2:7" ht="12.75">
      <c r="B718" s="14"/>
      <c r="C718" s="88" t="s">
        <v>894</v>
      </c>
      <c r="D718" s="87" t="s">
        <v>876</v>
      </c>
      <c r="E718" s="60">
        <v>1000</v>
      </c>
      <c r="F718" s="60"/>
      <c r="G718" s="60">
        <v>1000</v>
      </c>
    </row>
    <row r="719" spans="2:7" ht="12.75">
      <c r="B719" s="14"/>
      <c r="C719" s="66" t="s">
        <v>898</v>
      </c>
      <c r="D719" s="47" t="s">
        <v>213</v>
      </c>
      <c r="E719" s="60">
        <v>1000</v>
      </c>
      <c r="F719" s="60"/>
      <c r="G719" s="60">
        <v>1000</v>
      </c>
    </row>
    <row r="720" spans="2:7" ht="12.75">
      <c r="B720" s="14"/>
      <c r="C720" s="38"/>
      <c r="D720" s="15"/>
      <c r="E720" s="35"/>
      <c r="F720" s="14"/>
      <c r="G720" s="35"/>
    </row>
    <row r="721" spans="2:7" ht="12.75">
      <c r="B721" s="14"/>
      <c r="C721" s="88"/>
      <c r="D721" s="87"/>
      <c r="E721" s="60"/>
      <c r="F721" s="60"/>
      <c r="G721" s="60"/>
    </row>
    <row r="722" spans="2:7" ht="12.75">
      <c r="B722" s="14"/>
      <c r="C722" s="66"/>
      <c r="D722" s="47"/>
      <c r="E722" s="60"/>
      <c r="F722" s="14"/>
      <c r="G722" s="60"/>
    </row>
    <row r="723" spans="2:7" ht="12.75">
      <c r="B723" s="14"/>
      <c r="C723" s="66"/>
      <c r="D723" s="153"/>
      <c r="E723" s="60"/>
      <c r="F723" s="14"/>
      <c r="G723" s="60"/>
    </row>
    <row r="724" spans="2:7" ht="12.75">
      <c r="B724" s="14"/>
      <c r="C724" s="66"/>
      <c r="D724" s="47"/>
      <c r="E724" s="60"/>
      <c r="F724" s="14"/>
      <c r="G724" s="60"/>
    </row>
    <row r="725" spans="2:7" ht="12.75">
      <c r="B725" s="14"/>
      <c r="C725" s="66"/>
      <c r="D725" s="47"/>
      <c r="E725" s="60"/>
      <c r="F725" s="14"/>
      <c r="G725" s="60"/>
    </row>
    <row r="726" spans="2:7" ht="12.75">
      <c r="B726" s="14"/>
      <c r="C726" s="66"/>
      <c r="D726" s="47"/>
      <c r="E726" s="60"/>
      <c r="F726" s="14"/>
      <c r="G726" s="60"/>
    </row>
    <row r="727" spans="2:7" ht="12.75">
      <c r="B727" s="14"/>
      <c r="C727" s="66"/>
      <c r="D727" s="47"/>
      <c r="E727" s="60"/>
      <c r="F727" s="14"/>
      <c r="G727" s="60"/>
    </row>
    <row r="728" spans="2:7" ht="12.75">
      <c r="B728" s="14"/>
      <c r="C728" s="66"/>
      <c r="D728" s="47"/>
      <c r="E728" s="60"/>
      <c r="F728" s="14"/>
      <c r="G728" s="60"/>
    </row>
    <row r="729" spans="2:7" ht="12.75">
      <c r="B729" s="14"/>
      <c r="C729" s="66"/>
      <c r="D729" s="47"/>
      <c r="E729" s="60"/>
      <c r="F729" s="14"/>
      <c r="G729" s="60"/>
    </row>
    <row r="730" spans="2:7" ht="12.75">
      <c r="B730" s="14"/>
      <c r="C730" s="66"/>
      <c r="D730" s="47"/>
      <c r="E730" s="60"/>
      <c r="F730" s="14"/>
      <c r="G730" s="60"/>
    </row>
    <row r="731" spans="2:7" ht="12.75">
      <c r="B731" s="14"/>
      <c r="C731" s="66"/>
      <c r="D731" s="47"/>
      <c r="E731" s="60"/>
      <c r="F731" s="14"/>
      <c r="G731" s="60"/>
    </row>
    <row r="732" spans="2:7" ht="12.75">
      <c r="B732" s="14"/>
      <c r="C732" s="66"/>
      <c r="D732" s="47"/>
      <c r="E732" s="60"/>
      <c r="F732" s="14"/>
      <c r="G732" s="60"/>
    </row>
    <row r="733" spans="2:7" ht="12.75">
      <c r="B733" s="14"/>
      <c r="C733" s="66"/>
      <c r="D733" s="47"/>
      <c r="E733" s="60"/>
      <c r="F733" s="14"/>
      <c r="G733" s="60"/>
    </row>
    <row r="734" spans="2:7" ht="12.75">
      <c r="B734" s="14"/>
      <c r="C734" s="15" t="s">
        <v>873</v>
      </c>
      <c r="D734" s="54" t="s">
        <v>874</v>
      </c>
      <c r="E734" s="35">
        <f>E715</f>
        <v>2000</v>
      </c>
      <c r="F734" s="14"/>
      <c r="G734" s="35">
        <f>G715</f>
        <v>2000</v>
      </c>
    </row>
    <row r="735" spans="2:7" ht="12.75">
      <c r="B735" s="14"/>
      <c r="C735" s="15"/>
      <c r="D735" s="18"/>
      <c r="E735" s="4"/>
      <c r="F735" s="4"/>
      <c r="G735" s="5"/>
    </row>
    <row r="736" spans="2:7" ht="12.75">
      <c r="B736" s="14"/>
      <c r="C736" s="15"/>
      <c r="D736" s="18"/>
      <c r="E736" s="19"/>
      <c r="F736" s="19"/>
      <c r="G736" s="20"/>
    </row>
    <row r="737" spans="2:7" ht="12.75">
      <c r="B737" s="14"/>
      <c r="C737" s="15"/>
      <c r="D737" s="18"/>
      <c r="E737" s="19"/>
      <c r="F737" s="19"/>
      <c r="G737" s="20"/>
    </row>
    <row r="738" spans="2:7" ht="12.75">
      <c r="B738" s="14"/>
      <c r="C738" s="15"/>
      <c r="D738" s="18"/>
      <c r="E738" s="19"/>
      <c r="F738" s="19"/>
      <c r="G738" s="20"/>
    </row>
    <row r="739" spans="2:7" ht="12.75">
      <c r="B739" s="14"/>
      <c r="C739" s="15"/>
      <c r="D739" s="18"/>
      <c r="E739" s="19"/>
      <c r="F739" s="19"/>
      <c r="G739" s="20"/>
    </row>
    <row r="740" spans="2:7" ht="12.75">
      <c r="B740" s="14"/>
      <c r="C740" s="15"/>
      <c r="D740" s="18"/>
      <c r="E740" s="19"/>
      <c r="F740" s="19"/>
      <c r="G740" s="20"/>
    </row>
    <row r="741" spans="2:7" ht="12.75">
      <c r="B741" s="14"/>
      <c r="C741" s="15"/>
      <c r="D741" s="21"/>
      <c r="E741" s="22"/>
      <c r="F741" s="22"/>
      <c r="G741" s="23"/>
    </row>
    <row r="742" spans="2:7" ht="12.75">
      <c r="B742" s="14"/>
      <c r="C742" s="15"/>
      <c r="D742" s="21"/>
      <c r="E742" s="22"/>
      <c r="F742" s="22"/>
      <c r="G742" s="23"/>
    </row>
    <row r="743" spans="2:7" ht="12.75">
      <c r="B743" s="14"/>
      <c r="C743" s="15"/>
      <c r="D743" s="21"/>
      <c r="E743" s="22"/>
      <c r="F743" s="22"/>
      <c r="G743" s="23"/>
    </row>
    <row r="744" spans="2:7" ht="12.75">
      <c r="B744" s="14"/>
      <c r="C744" s="15"/>
      <c r="D744" s="21"/>
      <c r="E744" s="22"/>
      <c r="F744" s="22"/>
      <c r="G744" s="23"/>
    </row>
    <row r="745" spans="2:7" ht="12.75">
      <c r="B745" s="14"/>
      <c r="C745" s="15"/>
      <c r="D745" s="21"/>
      <c r="E745" s="22"/>
      <c r="F745" s="22"/>
      <c r="G745" s="23"/>
    </row>
    <row r="746" spans="2:7" ht="12.75">
      <c r="B746" s="14"/>
      <c r="C746" s="15"/>
      <c r="D746" s="21"/>
      <c r="E746" s="22"/>
      <c r="F746" s="22"/>
      <c r="G746" s="23"/>
    </row>
    <row r="747" spans="2:7" ht="12.75">
      <c r="B747" s="35"/>
      <c r="C747" s="13" t="s">
        <v>742</v>
      </c>
      <c r="D747" s="9" t="s">
        <v>823</v>
      </c>
      <c r="E747" s="10"/>
      <c r="F747" s="10"/>
      <c r="G747" s="11"/>
    </row>
    <row r="748" spans="2:7" ht="12.75">
      <c r="B748" s="14"/>
      <c r="C748" s="13" t="s">
        <v>744</v>
      </c>
      <c r="D748" s="9" t="s">
        <v>824</v>
      </c>
      <c r="E748" s="10"/>
      <c r="F748" s="10"/>
      <c r="G748" s="11"/>
    </row>
    <row r="749" spans="2:7" ht="12.75">
      <c r="B749" s="14"/>
      <c r="C749" s="13" t="s">
        <v>746</v>
      </c>
      <c r="D749" s="9" t="s">
        <v>460</v>
      </c>
      <c r="E749" s="10"/>
      <c r="F749" s="10"/>
      <c r="G749" s="11"/>
    </row>
    <row r="750" spans="2:7" ht="12.75">
      <c r="B750" s="14"/>
      <c r="C750" s="13" t="s">
        <v>748</v>
      </c>
      <c r="D750" s="9" t="s">
        <v>74</v>
      </c>
      <c r="E750" s="10"/>
      <c r="F750" s="10"/>
      <c r="G750" s="11"/>
    </row>
    <row r="751" spans="2:7" ht="12.75">
      <c r="B751" s="14"/>
      <c r="C751" s="13" t="s">
        <v>750</v>
      </c>
      <c r="D751" s="9" t="s">
        <v>459</v>
      </c>
      <c r="E751" s="10"/>
      <c r="F751" s="10"/>
      <c r="G751" s="11"/>
    </row>
    <row r="762" spans="3:7" ht="15.75">
      <c r="C762" s="222" t="s">
        <v>779</v>
      </c>
      <c r="D762" s="222"/>
      <c r="E762" s="222"/>
      <c r="F762" s="222"/>
      <c r="G762" s="222"/>
    </row>
    <row r="763" spans="2:7" ht="12.75">
      <c r="B763" s="14"/>
      <c r="C763" s="2" t="s">
        <v>58</v>
      </c>
      <c r="D763" s="3" t="s">
        <v>59</v>
      </c>
      <c r="E763" s="4"/>
      <c r="F763" s="4"/>
      <c r="G763" s="5"/>
    </row>
    <row r="764" spans="2:7" ht="12.75">
      <c r="B764" s="14"/>
      <c r="C764" s="133" t="s">
        <v>462</v>
      </c>
      <c r="D764" s="6" t="s">
        <v>463</v>
      </c>
      <c r="E764" s="7"/>
      <c r="F764" s="7"/>
      <c r="G764" s="8"/>
    </row>
    <row r="765" spans="2:7" ht="12.75">
      <c r="B765" s="14"/>
      <c r="C765" s="2" t="s">
        <v>61</v>
      </c>
      <c r="D765" s="9"/>
      <c r="E765" s="10"/>
      <c r="F765" s="10"/>
      <c r="G765" s="11"/>
    </row>
    <row r="766" spans="2:7" ht="12.75">
      <c r="B766" s="14"/>
      <c r="C766" s="12" t="s">
        <v>62</v>
      </c>
      <c r="D766" s="12" t="s">
        <v>865</v>
      </c>
      <c r="E766" s="12" t="s">
        <v>866</v>
      </c>
      <c r="F766" s="12" t="s">
        <v>867</v>
      </c>
      <c r="G766" s="12" t="s">
        <v>868</v>
      </c>
    </row>
    <row r="767" spans="2:7" ht="18">
      <c r="B767" s="14"/>
      <c r="C767" s="38" t="s">
        <v>882</v>
      </c>
      <c r="D767" s="15" t="s">
        <v>869</v>
      </c>
      <c r="E767" s="52">
        <f>E768</f>
        <v>3800</v>
      </c>
      <c r="F767" s="14"/>
      <c r="G767" s="52">
        <f>G768</f>
        <v>3800</v>
      </c>
    </row>
    <row r="768" spans="2:7" ht="12.75">
      <c r="B768" s="14"/>
      <c r="C768" s="38" t="s">
        <v>887</v>
      </c>
      <c r="D768" s="15" t="s">
        <v>872</v>
      </c>
      <c r="E768" s="35">
        <f>E769</f>
        <v>3800</v>
      </c>
      <c r="F768" s="14"/>
      <c r="G768" s="35">
        <f>G769</f>
        <v>3800</v>
      </c>
    </row>
    <row r="769" spans="2:7" ht="12.75">
      <c r="B769" s="14"/>
      <c r="C769" s="38" t="s">
        <v>892</v>
      </c>
      <c r="D769" s="15" t="s">
        <v>875</v>
      </c>
      <c r="E769" s="35">
        <f>E770+E771+E772</f>
        <v>3800</v>
      </c>
      <c r="F769" s="14"/>
      <c r="G769" s="35">
        <f>G770+G771+G772</f>
        <v>3800</v>
      </c>
    </row>
    <row r="770" spans="2:7" ht="12.75">
      <c r="B770" s="14"/>
      <c r="C770" s="88" t="s">
        <v>894</v>
      </c>
      <c r="D770" s="87" t="s">
        <v>876</v>
      </c>
      <c r="E770" s="60">
        <v>1000</v>
      </c>
      <c r="F770" s="60"/>
      <c r="G770" s="60">
        <v>1000</v>
      </c>
    </row>
    <row r="771" spans="2:7" ht="12.75">
      <c r="B771" s="14"/>
      <c r="C771" s="66" t="s">
        <v>227</v>
      </c>
      <c r="D771" s="47" t="s">
        <v>877</v>
      </c>
      <c r="E771" s="60">
        <v>800</v>
      </c>
      <c r="F771" s="60"/>
      <c r="G771" s="60">
        <v>800</v>
      </c>
    </row>
    <row r="772" spans="2:7" ht="12.75">
      <c r="B772" s="14"/>
      <c r="C772" s="66" t="s">
        <v>898</v>
      </c>
      <c r="D772" s="47" t="s">
        <v>213</v>
      </c>
      <c r="E772" s="60">
        <v>2000</v>
      </c>
      <c r="F772" s="60"/>
      <c r="G772" s="60">
        <v>2000</v>
      </c>
    </row>
    <row r="773" spans="2:7" ht="12.75">
      <c r="B773" s="14"/>
      <c r="C773" s="88"/>
      <c r="D773" s="87"/>
      <c r="E773" s="60"/>
      <c r="F773" s="60"/>
      <c r="G773" s="60"/>
    </row>
    <row r="774" spans="2:7" ht="12.75">
      <c r="B774" s="14"/>
      <c r="C774" s="66"/>
      <c r="D774" s="47"/>
      <c r="E774" s="60"/>
      <c r="F774" s="14"/>
      <c r="G774" s="60"/>
    </row>
    <row r="775" spans="2:7" ht="12.75">
      <c r="B775" s="14"/>
      <c r="C775" s="66"/>
      <c r="D775" s="153"/>
      <c r="E775" s="60"/>
      <c r="F775" s="14"/>
      <c r="G775" s="60"/>
    </row>
    <row r="776" spans="2:7" ht="12.75">
      <c r="B776" s="14"/>
      <c r="C776" s="66"/>
      <c r="D776" s="47"/>
      <c r="E776" s="60"/>
      <c r="F776" s="14"/>
      <c r="G776" s="60"/>
    </row>
    <row r="777" spans="2:7" ht="12.75">
      <c r="B777" s="14"/>
      <c r="C777" s="66"/>
      <c r="D777" s="47"/>
      <c r="E777" s="60"/>
      <c r="F777" s="14"/>
      <c r="G777" s="60"/>
    </row>
    <row r="778" spans="2:7" ht="12.75">
      <c r="B778" s="14"/>
      <c r="C778" s="66"/>
      <c r="D778" s="47"/>
      <c r="E778" s="60"/>
      <c r="F778" s="14"/>
      <c r="G778" s="60"/>
    </row>
    <row r="779" spans="2:7" ht="12.75">
      <c r="B779" s="14"/>
      <c r="C779" s="66"/>
      <c r="D779" s="47"/>
      <c r="E779" s="60"/>
      <c r="F779" s="14"/>
      <c r="G779" s="60"/>
    </row>
    <row r="780" spans="2:7" ht="12.75">
      <c r="B780" s="14"/>
      <c r="C780" s="66"/>
      <c r="D780" s="47"/>
      <c r="E780" s="60"/>
      <c r="F780" s="14"/>
      <c r="G780" s="60"/>
    </row>
    <row r="781" spans="2:7" ht="12.75">
      <c r="B781" s="14"/>
      <c r="C781" s="66"/>
      <c r="D781" s="47"/>
      <c r="E781" s="60"/>
      <c r="F781" s="14"/>
      <c r="G781" s="60"/>
    </row>
    <row r="782" spans="2:7" ht="12.75">
      <c r="B782" s="14"/>
      <c r="C782" s="66"/>
      <c r="D782" s="47"/>
      <c r="E782" s="60"/>
      <c r="F782" s="14"/>
      <c r="G782" s="60"/>
    </row>
    <row r="783" spans="2:7" ht="12.75">
      <c r="B783" s="14"/>
      <c r="C783" s="66"/>
      <c r="D783" s="47"/>
      <c r="E783" s="60"/>
      <c r="F783" s="14"/>
      <c r="G783" s="60"/>
    </row>
    <row r="784" spans="2:7" ht="12.75">
      <c r="B784" s="14"/>
      <c r="C784" s="66"/>
      <c r="D784" s="47"/>
      <c r="E784" s="60"/>
      <c r="F784" s="14"/>
      <c r="G784" s="60"/>
    </row>
    <row r="785" spans="2:7" ht="12.75">
      <c r="B785" s="14"/>
      <c r="C785" s="66"/>
      <c r="D785" s="47"/>
      <c r="E785" s="60"/>
      <c r="F785" s="14"/>
      <c r="G785" s="60"/>
    </row>
    <row r="786" spans="2:7" ht="12.75">
      <c r="B786" s="14"/>
      <c r="C786" s="15" t="s">
        <v>873</v>
      </c>
      <c r="D786" s="54" t="s">
        <v>874</v>
      </c>
      <c r="E786" s="35">
        <f>E767</f>
        <v>3800</v>
      </c>
      <c r="F786" s="14"/>
      <c r="G786" s="35">
        <f>G767</f>
        <v>3800</v>
      </c>
    </row>
    <row r="787" spans="2:7" ht="12.75">
      <c r="B787" s="14"/>
      <c r="C787" s="15"/>
      <c r="D787" s="18"/>
      <c r="E787" s="4"/>
      <c r="F787" s="4"/>
      <c r="G787" s="5"/>
    </row>
    <row r="788" spans="2:7" ht="12.75">
      <c r="B788" s="14"/>
      <c r="C788" s="15"/>
      <c r="D788" s="18"/>
      <c r="E788" s="19"/>
      <c r="F788" s="19"/>
      <c r="G788" s="20"/>
    </row>
    <row r="789" spans="2:7" ht="12.75">
      <c r="B789" s="14"/>
      <c r="C789" s="15"/>
      <c r="D789" s="18"/>
      <c r="E789" s="19"/>
      <c r="F789" s="19"/>
      <c r="G789" s="20"/>
    </row>
    <row r="790" spans="2:7" ht="12.75">
      <c r="B790" s="14"/>
      <c r="C790" s="15"/>
      <c r="D790" s="18"/>
      <c r="E790" s="19"/>
      <c r="F790" s="19"/>
      <c r="G790" s="20"/>
    </row>
    <row r="791" spans="2:7" ht="12.75">
      <c r="B791" s="14"/>
      <c r="C791" s="15"/>
      <c r="D791" s="18"/>
      <c r="E791" s="19"/>
      <c r="F791" s="19"/>
      <c r="G791" s="20"/>
    </row>
    <row r="792" spans="2:7" ht="12.75">
      <c r="B792" s="14"/>
      <c r="C792" s="15"/>
      <c r="D792" s="18"/>
      <c r="E792" s="19"/>
      <c r="F792" s="19"/>
      <c r="G792" s="20"/>
    </row>
    <row r="793" spans="2:7" ht="12.75">
      <c r="B793" s="14"/>
      <c r="C793" s="15"/>
      <c r="D793" s="21"/>
      <c r="E793" s="22"/>
      <c r="F793" s="22"/>
      <c r="G793" s="23"/>
    </row>
    <row r="794" spans="2:7" ht="12.75">
      <c r="B794" s="14"/>
      <c r="C794" s="15"/>
      <c r="D794" s="21"/>
      <c r="E794" s="22"/>
      <c r="F794" s="22"/>
      <c r="G794" s="23"/>
    </row>
    <row r="795" spans="2:7" ht="12.75">
      <c r="B795" s="14"/>
      <c r="C795" s="15"/>
      <c r="D795" s="21"/>
      <c r="E795" s="22"/>
      <c r="F795" s="22"/>
      <c r="G795" s="23"/>
    </row>
    <row r="796" spans="2:7" ht="12.75">
      <c r="B796" s="14"/>
      <c r="C796" s="15"/>
      <c r="D796" s="21"/>
      <c r="E796" s="22"/>
      <c r="F796" s="22"/>
      <c r="G796" s="23"/>
    </row>
    <row r="797" spans="2:7" ht="12.75">
      <c r="B797" s="14"/>
      <c r="C797" s="15"/>
      <c r="D797" s="21"/>
      <c r="E797" s="22"/>
      <c r="F797" s="22"/>
      <c r="G797" s="23"/>
    </row>
    <row r="798" spans="2:7" ht="12.75">
      <c r="B798" s="14"/>
      <c r="C798" s="15"/>
      <c r="D798" s="21"/>
      <c r="E798" s="22"/>
      <c r="F798" s="22"/>
      <c r="G798" s="23"/>
    </row>
    <row r="799" spans="2:7" ht="12.75">
      <c r="B799" s="35"/>
      <c r="C799" s="13" t="s">
        <v>742</v>
      </c>
      <c r="D799" s="9" t="s">
        <v>823</v>
      </c>
      <c r="E799" s="10"/>
      <c r="F799" s="10"/>
      <c r="G799" s="11"/>
    </row>
    <row r="800" spans="2:7" ht="12.75">
      <c r="B800" s="14"/>
      <c r="C800" s="13" t="s">
        <v>744</v>
      </c>
      <c r="D800" s="9" t="s">
        <v>824</v>
      </c>
      <c r="E800" s="10"/>
      <c r="F800" s="10"/>
      <c r="G800" s="11"/>
    </row>
    <row r="801" spans="2:7" ht="12.75">
      <c r="B801" s="14"/>
      <c r="C801" s="13" t="s">
        <v>746</v>
      </c>
      <c r="D801" s="9" t="s">
        <v>460</v>
      </c>
      <c r="E801" s="10"/>
      <c r="F801" s="10"/>
      <c r="G801" s="11"/>
    </row>
    <row r="802" spans="2:7" ht="12.75">
      <c r="B802" s="14"/>
      <c r="C802" s="13" t="s">
        <v>748</v>
      </c>
      <c r="D802" s="9" t="s">
        <v>74</v>
      </c>
      <c r="E802" s="10"/>
      <c r="F802" s="10"/>
      <c r="G802" s="11"/>
    </row>
    <row r="803" spans="2:7" ht="12.75">
      <c r="B803" s="14"/>
      <c r="C803" s="13" t="s">
        <v>750</v>
      </c>
      <c r="D803" s="9" t="s">
        <v>461</v>
      </c>
      <c r="E803" s="10"/>
      <c r="F803" s="10"/>
      <c r="G803" s="11"/>
    </row>
    <row r="813" spans="3:7" ht="15.75">
      <c r="C813" s="222" t="s">
        <v>779</v>
      </c>
      <c r="D813" s="222"/>
      <c r="E813" s="222"/>
      <c r="F813" s="222"/>
      <c r="G813" s="222"/>
    </row>
    <row r="814" spans="2:7" ht="12.75">
      <c r="B814" s="14"/>
      <c r="C814" s="2" t="s">
        <v>58</v>
      </c>
      <c r="D814" s="3" t="s">
        <v>59</v>
      </c>
      <c r="E814" s="4"/>
      <c r="F814" s="4"/>
      <c r="G814" s="5"/>
    </row>
    <row r="815" spans="2:7" ht="12.75">
      <c r="B815" s="14"/>
      <c r="C815" s="133" t="s">
        <v>464</v>
      </c>
      <c r="D815" s="6" t="s">
        <v>465</v>
      </c>
      <c r="E815" s="7"/>
      <c r="F815" s="7"/>
      <c r="G815" s="8"/>
    </row>
    <row r="816" spans="2:7" ht="12.75">
      <c r="B816" s="14"/>
      <c r="C816" s="2" t="s">
        <v>61</v>
      </c>
      <c r="D816" s="9"/>
      <c r="E816" s="10"/>
      <c r="F816" s="10"/>
      <c r="G816" s="11"/>
    </row>
    <row r="817" spans="2:7" ht="12.75">
      <c r="B817" s="14"/>
      <c r="C817" s="12" t="s">
        <v>62</v>
      </c>
      <c r="D817" s="12" t="s">
        <v>865</v>
      </c>
      <c r="E817" s="12" t="s">
        <v>866</v>
      </c>
      <c r="F817" s="12" t="s">
        <v>867</v>
      </c>
      <c r="G817" s="12" t="s">
        <v>868</v>
      </c>
    </row>
    <row r="818" spans="2:7" ht="18">
      <c r="B818" s="14"/>
      <c r="C818" s="38" t="s">
        <v>882</v>
      </c>
      <c r="D818" s="15" t="s">
        <v>869</v>
      </c>
      <c r="E818" s="52">
        <f>E819</f>
        <v>10500</v>
      </c>
      <c r="F818" s="52"/>
      <c r="G818" s="52">
        <f>G819</f>
        <v>10500</v>
      </c>
    </row>
    <row r="819" spans="2:7" ht="12.75">
      <c r="B819" s="14"/>
      <c r="C819" s="38" t="s">
        <v>887</v>
      </c>
      <c r="D819" s="15" t="s">
        <v>872</v>
      </c>
      <c r="E819" s="35">
        <f>E820+E823</f>
        <v>10500</v>
      </c>
      <c r="F819" s="35"/>
      <c r="G819" s="35">
        <f>G820+G823</f>
        <v>10500</v>
      </c>
    </row>
    <row r="820" spans="2:7" ht="12.75">
      <c r="B820" s="14"/>
      <c r="C820" s="38" t="s">
        <v>48</v>
      </c>
      <c r="D820" s="15" t="s">
        <v>483</v>
      </c>
      <c r="E820" s="35">
        <f>E822</f>
        <v>4000</v>
      </c>
      <c r="F820" s="14"/>
      <c r="G820" s="35">
        <f>G822</f>
        <v>4000</v>
      </c>
    </row>
    <row r="821" spans="2:7" ht="12.75">
      <c r="B821" s="14"/>
      <c r="C821" s="88"/>
      <c r="D821" s="92" t="s">
        <v>706</v>
      </c>
      <c r="E821" s="60"/>
      <c r="F821" s="60"/>
      <c r="G821" s="60"/>
    </row>
    <row r="822" spans="2:7" ht="12.75">
      <c r="B822" s="14"/>
      <c r="C822" s="66" t="s">
        <v>51</v>
      </c>
      <c r="D822" s="47" t="s">
        <v>800</v>
      </c>
      <c r="E822" s="60">
        <v>4000</v>
      </c>
      <c r="F822" s="14"/>
      <c r="G822" s="60">
        <v>4000</v>
      </c>
    </row>
    <row r="823" spans="2:7" ht="12.75">
      <c r="B823" s="14"/>
      <c r="C823" s="38" t="s">
        <v>892</v>
      </c>
      <c r="D823" s="15" t="s">
        <v>875</v>
      </c>
      <c r="E823" s="35">
        <f>E824+E825+E826</f>
        <v>6500</v>
      </c>
      <c r="F823" s="35"/>
      <c r="G823" s="35">
        <f>G824+G825+G826</f>
        <v>6500</v>
      </c>
    </row>
    <row r="824" spans="2:7" ht="12.75">
      <c r="B824" s="14"/>
      <c r="C824" s="88" t="s">
        <v>894</v>
      </c>
      <c r="D824" s="87" t="s">
        <v>876</v>
      </c>
      <c r="E824" s="60">
        <v>1500</v>
      </c>
      <c r="F824" s="60"/>
      <c r="G824" s="60">
        <v>1500</v>
      </c>
    </row>
    <row r="825" spans="2:7" ht="12.75">
      <c r="B825" s="14"/>
      <c r="C825" s="66" t="s">
        <v>227</v>
      </c>
      <c r="D825" s="47" t="s">
        <v>877</v>
      </c>
      <c r="E825" s="60">
        <v>1000</v>
      </c>
      <c r="F825" s="14"/>
      <c r="G825" s="60">
        <v>1000</v>
      </c>
    </row>
    <row r="826" spans="2:7" ht="12.75">
      <c r="B826" s="14"/>
      <c r="C826" s="66" t="s">
        <v>898</v>
      </c>
      <c r="D826" s="153" t="s">
        <v>213</v>
      </c>
      <c r="E826" s="60">
        <v>4000</v>
      </c>
      <c r="F826" s="14"/>
      <c r="G826" s="60">
        <v>4000</v>
      </c>
    </row>
    <row r="827" spans="2:7" ht="12.75">
      <c r="B827" s="14"/>
      <c r="C827" s="66"/>
      <c r="D827" s="47"/>
      <c r="E827" s="60"/>
      <c r="F827" s="14"/>
      <c r="G827" s="60"/>
    </row>
    <row r="828" spans="2:7" ht="12.75">
      <c r="B828" s="14"/>
      <c r="C828" s="66"/>
      <c r="D828" s="47"/>
      <c r="E828" s="60"/>
      <c r="F828" s="14"/>
      <c r="G828" s="60"/>
    </row>
    <row r="829" spans="2:7" ht="12.75">
      <c r="B829" s="14"/>
      <c r="C829" s="66"/>
      <c r="D829" s="47"/>
      <c r="E829" s="60"/>
      <c r="F829" s="14"/>
      <c r="G829" s="60"/>
    </row>
    <row r="830" spans="2:7" ht="12.75">
      <c r="B830" s="14"/>
      <c r="C830" s="66"/>
      <c r="D830" s="47"/>
      <c r="E830" s="60"/>
      <c r="F830" s="14"/>
      <c r="G830" s="60"/>
    </row>
    <row r="831" spans="2:7" ht="12.75">
      <c r="B831" s="14"/>
      <c r="C831" s="66"/>
      <c r="D831" s="47"/>
      <c r="E831" s="60"/>
      <c r="F831" s="14"/>
      <c r="G831" s="60"/>
    </row>
    <row r="832" spans="2:7" ht="12.75">
      <c r="B832" s="14"/>
      <c r="C832" s="66"/>
      <c r="D832" s="47"/>
      <c r="E832" s="60"/>
      <c r="F832" s="14"/>
      <c r="G832" s="60"/>
    </row>
    <row r="833" spans="2:7" ht="12.75">
      <c r="B833" s="14"/>
      <c r="C833" s="66"/>
      <c r="D833" s="47"/>
      <c r="E833" s="60"/>
      <c r="F833" s="14"/>
      <c r="G833" s="60"/>
    </row>
    <row r="834" spans="2:7" ht="12.75">
      <c r="B834" s="14"/>
      <c r="C834" s="66"/>
      <c r="D834" s="47"/>
      <c r="E834" s="60"/>
      <c r="F834" s="14"/>
      <c r="G834" s="60"/>
    </row>
    <row r="835" spans="2:7" ht="12.75">
      <c r="B835" s="14"/>
      <c r="C835" s="66"/>
      <c r="D835" s="47"/>
      <c r="E835" s="60"/>
      <c r="F835" s="14"/>
      <c r="G835" s="60"/>
    </row>
    <row r="836" spans="2:7" ht="12.75">
      <c r="B836" s="14"/>
      <c r="C836" s="66"/>
      <c r="D836" s="47"/>
      <c r="E836" s="60"/>
      <c r="F836" s="14"/>
      <c r="G836" s="60"/>
    </row>
    <row r="837" spans="2:7" ht="12.75">
      <c r="B837" s="14"/>
      <c r="C837" s="15" t="s">
        <v>873</v>
      </c>
      <c r="D837" s="54" t="s">
        <v>874</v>
      </c>
      <c r="E837" s="35">
        <f>E818</f>
        <v>10500</v>
      </c>
      <c r="F837" s="14"/>
      <c r="G837" s="35">
        <f>G818</f>
        <v>10500</v>
      </c>
    </row>
    <row r="838" spans="2:7" ht="12.75">
      <c r="B838" s="14"/>
      <c r="C838" s="15"/>
      <c r="D838" s="18"/>
      <c r="E838" s="4"/>
      <c r="F838" s="4"/>
      <c r="G838" s="5"/>
    </row>
    <row r="839" spans="2:7" ht="12.75">
      <c r="B839" s="14"/>
      <c r="C839" s="15"/>
      <c r="D839" s="18"/>
      <c r="E839" s="19"/>
      <c r="F839" s="19"/>
      <c r="G839" s="20"/>
    </row>
    <row r="840" spans="2:7" ht="12.75">
      <c r="B840" s="14"/>
      <c r="C840" s="15"/>
      <c r="D840" s="18"/>
      <c r="E840" s="19"/>
      <c r="F840" s="19"/>
      <c r="G840" s="20"/>
    </row>
    <row r="841" spans="2:7" ht="12.75">
      <c r="B841" s="14"/>
      <c r="C841" s="15"/>
      <c r="D841" s="18"/>
      <c r="E841" s="19"/>
      <c r="F841" s="19"/>
      <c r="G841" s="20"/>
    </row>
    <row r="842" spans="2:7" ht="12.75">
      <c r="B842" s="14"/>
      <c r="C842" s="15"/>
      <c r="D842" s="18"/>
      <c r="E842" s="19"/>
      <c r="F842" s="19"/>
      <c r="G842" s="20"/>
    </row>
    <row r="843" spans="2:7" ht="12.75">
      <c r="B843" s="14"/>
      <c r="C843" s="15"/>
      <c r="D843" s="18"/>
      <c r="E843" s="19"/>
      <c r="F843" s="19"/>
      <c r="G843" s="20"/>
    </row>
    <row r="844" spans="2:7" ht="12.75">
      <c r="B844" s="14"/>
      <c r="C844" s="15"/>
      <c r="D844" s="21"/>
      <c r="E844" s="22"/>
      <c r="F844" s="22"/>
      <c r="G844" s="23"/>
    </row>
    <row r="845" spans="2:7" ht="12.75">
      <c r="B845" s="14"/>
      <c r="C845" s="15"/>
      <c r="D845" s="21"/>
      <c r="E845" s="22"/>
      <c r="F845" s="22"/>
      <c r="G845" s="23"/>
    </row>
    <row r="846" spans="2:7" ht="12.75">
      <c r="B846" s="14"/>
      <c r="C846" s="15"/>
      <c r="D846" s="21"/>
      <c r="E846" s="22"/>
      <c r="F846" s="22"/>
      <c r="G846" s="23"/>
    </row>
    <row r="847" spans="2:7" ht="12.75">
      <c r="B847" s="14"/>
      <c r="C847" s="15"/>
      <c r="D847" s="21"/>
      <c r="E847" s="22"/>
      <c r="F847" s="22"/>
      <c r="G847" s="23"/>
    </row>
    <row r="848" spans="2:7" ht="12.75">
      <c r="B848" s="14"/>
      <c r="C848" s="15"/>
      <c r="D848" s="21"/>
      <c r="E848" s="22"/>
      <c r="F848" s="22"/>
      <c r="G848" s="23"/>
    </row>
    <row r="849" spans="2:7" ht="12.75">
      <c r="B849" s="14"/>
      <c r="C849" s="15"/>
      <c r="D849" s="21"/>
      <c r="E849" s="22"/>
      <c r="F849" s="22"/>
      <c r="G849" s="23"/>
    </row>
    <row r="850" spans="2:7" ht="12.75">
      <c r="B850" s="35"/>
      <c r="C850" s="13" t="s">
        <v>742</v>
      </c>
      <c r="D850" s="9" t="s">
        <v>823</v>
      </c>
      <c r="E850" s="10"/>
      <c r="F850" s="10"/>
      <c r="G850" s="11"/>
    </row>
    <row r="851" spans="2:7" ht="12.75">
      <c r="B851" s="14"/>
      <c r="C851" s="13" t="s">
        <v>744</v>
      </c>
      <c r="D851" s="9" t="s">
        <v>824</v>
      </c>
      <c r="E851" s="10"/>
      <c r="F851" s="10"/>
      <c r="G851" s="11"/>
    </row>
    <row r="852" spans="2:7" ht="12.75">
      <c r="B852" s="14"/>
      <c r="C852" s="13" t="s">
        <v>746</v>
      </c>
      <c r="D852" s="9" t="s">
        <v>460</v>
      </c>
      <c r="E852" s="10"/>
      <c r="F852" s="10"/>
      <c r="G852" s="11"/>
    </row>
    <row r="853" spans="2:7" ht="12.75">
      <c r="B853" s="14"/>
      <c r="C853" s="13" t="s">
        <v>748</v>
      </c>
      <c r="D853" s="9" t="s">
        <v>881</v>
      </c>
      <c r="E853" s="10"/>
      <c r="F853" s="10"/>
      <c r="G853" s="11"/>
    </row>
    <row r="854" spans="2:7" ht="12.75">
      <c r="B854" s="14"/>
      <c r="C854" s="13" t="s">
        <v>750</v>
      </c>
      <c r="D854" s="9" t="s">
        <v>472</v>
      </c>
      <c r="E854" s="10"/>
      <c r="F854" s="10"/>
      <c r="G854" s="11"/>
    </row>
    <row r="861" spans="3:7" ht="15.75">
      <c r="C861" s="222" t="s">
        <v>779</v>
      </c>
      <c r="D861" s="222"/>
      <c r="E861" s="222"/>
      <c r="F861" s="222"/>
      <c r="G861" s="222"/>
    </row>
    <row r="862" spans="2:7" ht="12.75">
      <c r="B862" s="14"/>
      <c r="C862" s="2" t="s">
        <v>58</v>
      </c>
      <c r="D862" s="3" t="s">
        <v>59</v>
      </c>
      <c r="E862" s="4"/>
      <c r="F862" s="4"/>
      <c r="G862" s="5"/>
    </row>
    <row r="863" spans="2:7" ht="12.75">
      <c r="B863" s="14"/>
      <c r="C863" s="133" t="s">
        <v>466</v>
      </c>
      <c r="D863" s="6" t="s">
        <v>467</v>
      </c>
      <c r="E863" s="7"/>
      <c r="F863" s="7"/>
      <c r="G863" s="8"/>
    </row>
    <row r="864" spans="2:7" ht="12.75">
      <c r="B864" s="14"/>
      <c r="C864" s="2" t="s">
        <v>61</v>
      </c>
      <c r="D864" s="9"/>
      <c r="E864" s="10"/>
      <c r="F864" s="10"/>
      <c r="G864" s="11"/>
    </row>
    <row r="865" spans="2:7" ht="12.75">
      <c r="B865" s="14"/>
      <c r="C865" s="12" t="s">
        <v>62</v>
      </c>
      <c r="D865" s="12" t="s">
        <v>865</v>
      </c>
      <c r="E865" s="12" t="s">
        <v>866</v>
      </c>
      <c r="F865" s="12" t="s">
        <v>867</v>
      </c>
      <c r="G865" s="12" t="s">
        <v>868</v>
      </c>
    </row>
    <row r="866" spans="2:7" ht="18">
      <c r="B866" s="14"/>
      <c r="C866" s="38" t="s">
        <v>882</v>
      </c>
      <c r="D866" s="15" t="s">
        <v>869</v>
      </c>
      <c r="E866" s="52">
        <f>E867</f>
        <v>5000</v>
      </c>
      <c r="F866" s="14"/>
      <c r="G866" s="52">
        <f>G867</f>
        <v>5000</v>
      </c>
    </row>
    <row r="867" spans="2:7" ht="12.75">
      <c r="B867" s="14"/>
      <c r="C867" s="38" t="s">
        <v>887</v>
      </c>
      <c r="D867" s="15" t="s">
        <v>872</v>
      </c>
      <c r="E867" s="35">
        <f>E868</f>
        <v>5000</v>
      </c>
      <c r="F867" s="14"/>
      <c r="G867" s="35">
        <f>G868</f>
        <v>5000</v>
      </c>
    </row>
    <row r="868" spans="2:7" ht="12.75">
      <c r="B868" s="14"/>
      <c r="C868" s="38" t="s">
        <v>892</v>
      </c>
      <c r="D868" s="15" t="s">
        <v>875</v>
      </c>
      <c r="E868" s="35">
        <f>E869+E870+E871</f>
        <v>5000</v>
      </c>
      <c r="F868" s="14"/>
      <c r="G868" s="35">
        <f>G869+G870+G871</f>
        <v>5000</v>
      </c>
    </row>
    <row r="869" spans="2:7" ht="12.75">
      <c r="B869" s="14"/>
      <c r="C869" s="88" t="s">
        <v>894</v>
      </c>
      <c r="D869" s="87" t="s">
        <v>876</v>
      </c>
      <c r="E869" s="60">
        <v>1000</v>
      </c>
      <c r="F869" s="60"/>
      <c r="G869" s="60">
        <v>1000</v>
      </c>
    </row>
    <row r="870" spans="2:7" ht="12.75">
      <c r="B870" s="14"/>
      <c r="C870" s="66" t="s">
        <v>227</v>
      </c>
      <c r="D870" s="47" t="s">
        <v>877</v>
      </c>
      <c r="E870" s="60">
        <v>1000</v>
      </c>
      <c r="F870" s="14"/>
      <c r="G870" s="60">
        <v>1000</v>
      </c>
    </row>
    <row r="871" spans="2:7" ht="12.75">
      <c r="B871" s="14"/>
      <c r="C871" s="66" t="s">
        <v>898</v>
      </c>
      <c r="D871" s="153" t="s">
        <v>213</v>
      </c>
      <c r="E871" s="60">
        <v>3000</v>
      </c>
      <c r="F871" s="14"/>
      <c r="G871" s="60">
        <v>3000</v>
      </c>
    </row>
    <row r="872" spans="2:7" ht="12.75">
      <c r="B872" s="14"/>
      <c r="C872" s="88"/>
      <c r="D872" s="87"/>
      <c r="E872" s="60"/>
      <c r="F872" s="60"/>
      <c r="G872" s="60"/>
    </row>
    <row r="873" spans="2:7" ht="12.75">
      <c r="B873" s="14"/>
      <c r="C873" s="66"/>
      <c r="D873" s="47"/>
      <c r="E873" s="60"/>
      <c r="F873" s="14"/>
      <c r="G873" s="60"/>
    </row>
    <row r="874" spans="2:7" ht="12.75">
      <c r="B874" s="14"/>
      <c r="C874" s="66"/>
      <c r="D874" s="153"/>
      <c r="E874" s="60"/>
      <c r="F874" s="14"/>
      <c r="G874" s="60"/>
    </row>
    <row r="875" spans="2:7" ht="12.75">
      <c r="B875" s="14"/>
      <c r="C875" s="66"/>
      <c r="D875" s="47"/>
      <c r="E875" s="60"/>
      <c r="F875" s="14"/>
      <c r="G875" s="60"/>
    </row>
    <row r="876" spans="2:7" ht="12.75">
      <c r="B876" s="14"/>
      <c r="C876" s="66"/>
      <c r="D876" s="47"/>
      <c r="E876" s="60"/>
      <c r="F876" s="14"/>
      <c r="G876" s="60"/>
    </row>
    <row r="877" spans="2:7" ht="12.75">
      <c r="B877" s="14"/>
      <c r="C877" s="66"/>
      <c r="D877" s="47"/>
      <c r="E877" s="60"/>
      <c r="F877" s="14"/>
      <c r="G877" s="60"/>
    </row>
    <row r="878" spans="2:7" ht="12.75">
      <c r="B878" s="14"/>
      <c r="C878" s="66"/>
      <c r="D878" s="47"/>
      <c r="E878" s="60"/>
      <c r="F878" s="14"/>
      <c r="G878" s="60"/>
    </row>
    <row r="879" spans="2:7" ht="12.75">
      <c r="B879" s="14"/>
      <c r="C879" s="66"/>
      <c r="D879" s="47"/>
      <c r="E879" s="60"/>
      <c r="F879" s="14"/>
      <c r="G879" s="60"/>
    </row>
    <row r="880" spans="2:7" ht="12.75">
      <c r="B880" s="14"/>
      <c r="C880" s="66"/>
      <c r="D880" s="47"/>
      <c r="E880" s="60"/>
      <c r="F880" s="14"/>
      <c r="G880" s="60"/>
    </row>
    <row r="881" spans="2:7" ht="12.75">
      <c r="B881" s="14"/>
      <c r="C881" s="66"/>
      <c r="D881" s="47"/>
      <c r="E881" s="60"/>
      <c r="F881" s="14"/>
      <c r="G881" s="60"/>
    </row>
    <row r="882" spans="2:7" ht="12.75">
      <c r="B882" s="14"/>
      <c r="C882" s="66"/>
      <c r="D882" s="47"/>
      <c r="E882" s="60"/>
      <c r="F882" s="14"/>
      <c r="G882" s="60"/>
    </row>
    <row r="883" spans="2:7" ht="12.75">
      <c r="B883" s="14"/>
      <c r="C883" s="66"/>
      <c r="D883" s="47"/>
      <c r="E883" s="60"/>
      <c r="F883" s="14"/>
      <c r="G883" s="60"/>
    </row>
    <row r="884" spans="2:7" ht="12.75">
      <c r="B884" s="14"/>
      <c r="C884" s="66"/>
      <c r="D884" s="47"/>
      <c r="E884" s="60"/>
      <c r="F884" s="14"/>
      <c r="G884" s="60"/>
    </row>
    <row r="885" spans="2:7" ht="12.75">
      <c r="B885" s="14"/>
      <c r="C885" s="15" t="s">
        <v>873</v>
      </c>
      <c r="D885" s="54" t="s">
        <v>874</v>
      </c>
      <c r="E885" s="35">
        <f>E866</f>
        <v>5000</v>
      </c>
      <c r="F885" s="14"/>
      <c r="G885" s="35">
        <f>G866</f>
        <v>5000</v>
      </c>
    </row>
    <row r="886" spans="2:7" ht="12.75">
      <c r="B886" s="14"/>
      <c r="C886" s="15"/>
      <c r="D886" s="18"/>
      <c r="E886" s="4"/>
      <c r="F886" s="4"/>
      <c r="G886" s="5"/>
    </row>
    <row r="887" spans="2:7" ht="12.75">
      <c r="B887" s="14"/>
      <c r="C887" s="15"/>
      <c r="D887" s="18"/>
      <c r="E887" s="19"/>
      <c r="F887" s="19"/>
      <c r="G887" s="20"/>
    </row>
    <row r="888" spans="2:7" ht="12.75">
      <c r="B888" s="14"/>
      <c r="C888" s="15"/>
      <c r="D888" s="18"/>
      <c r="E888" s="19"/>
      <c r="F888" s="19"/>
      <c r="G888" s="20"/>
    </row>
    <row r="889" spans="2:7" ht="12.75">
      <c r="B889" s="14"/>
      <c r="C889" s="15"/>
      <c r="D889" s="18"/>
      <c r="E889" s="19"/>
      <c r="F889" s="19"/>
      <c r="G889" s="20"/>
    </row>
    <row r="890" spans="2:7" ht="12.75">
      <c r="B890" s="14"/>
      <c r="C890" s="15"/>
      <c r="D890" s="18"/>
      <c r="E890" s="19"/>
      <c r="F890" s="19"/>
      <c r="G890" s="20"/>
    </row>
    <row r="891" spans="2:7" ht="12.75">
      <c r="B891" s="14"/>
      <c r="C891" s="15"/>
      <c r="D891" s="18"/>
      <c r="E891" s="19"/>
      <c r="F891" s="19"/>
      <c r="G891" s="20"/>
    </row>
    <row r="892" spans="2:7" ht="12.75">
      <c r="B892" s="14"/>
      <c r="C892" s="15"/>
      <c r="D892" s="21"/>
      <c r="E892" s="22"/>
      <c r="F892" s="22"/>
      <c r="G892" s="23"/>
    </row>
    <row r="893" spans="2:7" ht="12.75">
      <c r="B893" s="14"/>
      <c r="C893" s="15"/>
      <c r="D893" s="21"/>
      <c r="E893" s="22"/>
      <c r="F893" s="22"/>
      <c r="G893" s="23"/>
    </row>
    <row r="894" spans="2:7" ht="12.75">
      <c r="B894" s="14"/>
      <c r="C894" s="15"/>
      <c r="D894" s="21"/>
      <c r="E894" s="22"/>
      <c r="F894" s="22"/>
      <c r="G894" s="23"/>
    </row>
    <row r="895" spans="2:7" ht="12.75">
      <c r="B895" s="14"/>
      <c r="C895" s="15"/>
      <c r="D895" s="21"/>
      <c r="E895" s="22"/>
      <c r="F895" s="22"/>
      <c r="G895" s="23"/>
    </row>
    <row r="896" spans="2:7" ht="12.75">
      <c r="B896" s="14"/>
      <c r="C896" s="15"/>
      <c r="D896" s="21"/>
      <c r="E896" s="22"/>
      <c r="F896" s="22"/>
      <c r="G896" s="23"/>
    </row>
    <row r="897" spans="2:7" ht="12.75">
      <c r="B897" s="14"/>
      <c r="C897" s="15"/>
      <c r="D897" s="21"/>
      <c r="E897" s="22"/>
      <c r="F897" s="22"/>
      <c r="G897" s="23"/>
    </row>
    <row r="898" spans="2:7" ht="12.75">
      <c r="B898" s="35"/>
      <c r="C898" s="13" t="s">
        <v>742</v>
      </c>
      <c r="D898" s="9" t="s">
        <v>823</v>
      </c>
      <c r="E898" s="10"/>
      <c r="F898" s="10"/>
      <c r="G898" s="11"/>
    </row>
    <row r="899" spans="2:7" ht="12.75">
      <c r="B899" s="14"/>
      <c r="C899" s="13" t="s">
        <v>744</v>
      </c>
      <c r="D899" s="9" t="s">
        <v>824</v>
      </c>
      <c r="E899" s="10"/>
      <c r="F899" s="10"/>
      <c r="G899" s="11"/>
    </row>
    <row r="900" spans="2:7" ht="12.75">
      <c r="B900" s="14"/>
      <c r="C900" s="13" t="s">
        <v>746</v>
      </c>
      <c r="D900" s="9" t="s">
        <v>460</v>
      </c>
      <c r="E900" s="10"/>
      <c r="F900" s="10"/>
      <c r="G900" s="11"/>
    </row>
    <row r="901" spans="2:7" ht="12.75">
      <c r="B901" s="14"/>
      <c r="C901" s="13" t="s">
        <v>748</v>
      </c>
      <c r="D901" s="9" t="s">
        <v>881</v>
      </c>
      <c r="E901" s="10"/>
      <c r="F901" s="10"/>
      <c r="G901" s="11"/>
    </row>
    <row r="902" spans="2:7" ht="12.75">
      <c r="B902" s="14"/>
      <c r="C902" s="13" t="s">
        <v>750</v>
      </c>
      <c r="D902" s="9" t="s">
        <v>473</v>
      </c>
      <c r="E902" s="10"/>
      <c r="F902" s="10"/>
      <c r="G902" s="11"/>
    </row>
    <row r="905" spans="3:7" ht="15.75">
      <c r="C905" s="222" t="s">
        <v>779</v>
      </c>
      <c r="D905" s="222"/>
      <c r="E905" s="222"/>
      <c r="F905" s="222"/>
      <c r="G905" s="222"/>
    </row>
    <row r="906" spans="2:7" ht="12.75">
      <c r="B906" s="14"/>
      <c r="C906" s="2" t="s">
        <v>58</v>
      </c>
      <c r="D906" s="3" t="s">
        <v>59</v>
      </c>
      <c r="E906" s="4"/>
      <c r="F906" s="4"/>
      <c r="G906" s="5"/>
    </row>
    <row r="907" spans="2:7" ht="12.75">
      <c r="B907" s="14"/>
      <c r="C907" s="133" t="s">
        <v>468</v>
      </c>
      <c r="D907" s="6" t="s">
        <v>484</v>
      </c>
      <c r="E907" s="7"/>
      <c r="F907" s="7"/>
      <c r="G907" s="8"/>
    </row>
    <row r="908" spans="2:7" ht="12.75">
      <c r="B908" s="14"/>
      <c r="C908" s="2" t="s">
        <v>61</v>
      </c>
      <c r="D908" s="9"/>
      <c r="E908" s="10"/>
      <c r="F908" s="10"/>
      <c r="G908" s="11"/>
    </row>
    <row r="909" spans="2:7" ht="12.75">
      <c r="B909" s="14"/>
      <c r="C909" s="12" t="s">
        <v>62</v>
      </c>
      <c r="D909" s="12" t="s">
        <v>865</v>
      </c>
      <c r="E909" s="12" t="s">
        <v>866</v>
      </c>
      <c r="F909" s="12" t="s">
        <v>867</v>
      </c>
      <c r="G909" s="12" t="s">
        <v>868</v>
      </c>
    </row>
    <row r="910" spans="2:7" ht="18">
      <c r="B910" s="14"/>
      <c r="C910" s="38" t="s">
        <v>882</v>
      </c>
      <c r="D910" s="15" t="s">
        <v>869</v>
      </c>
      <c r="E910" s="52">
        <f>E911</f>
        <v>2200</v>
      </c>
      <c r="F910" s="14"/>
      <c r="G910" s="52">
        <f>G911</f>
        <v>2200</v>
      </c>
    </row>
    <row r="911" spans="2:7" ht="12.75">
      <c r="B911" s="14"/>
      <c r="C911" s="38" t="s">
        <v>887</v>
      </c>
      <c r="D911" s="15" t="s">
        <v>872</v>
      </c>
      <c r="E911" s="35">
        <f>E912</f>
        <v>2200</v>
      </c>
      <c r="F911" s="14"/>
      <c r="G911" s="35">
        <f>G912</f>
        <v>2200</v>
      </c>
    </row>
    <row r="912" spans="2:7" ht="12.75">
      <c r="B912" s="14"/>
      <c r="C912" s="38" t="s">
        <v>892</v>
      </c>
      <c r="D912" s="15" t="s">
        <v>875</v>
      </c>
      <c r="E912" s="35">
        <f>E913+E914+E915</f>
        <v>2200</v>
      </c>
      <c r="F912" s="14"/>
      <c r="G912" s="35">
        <f>G913+G914+G915</f>
        <v>2200</v>
      </c>
    </row>
    <row r="913" spans="2:7" ht="12.75">
      <c r="B913" s="14"/>
      <c r="C913" s="88" t="s">
        <v>894</v>
      </c>
      <c r="D913" s="87" t="s">
        <v>876</v>
      </c>
      <c r="E913" s="60">
        <v>500</v>
      </c>
      <c r="F913" s="60"/>
      <c r="G913" s="60">
        <v>500</v>
      </c>
    </row>
    <row r="914" spans="2:7" ht="12.75">
      <c r="B914" s="14"/>
      <c r="C914" s="66" t="s">
        <v>227</v>
      </c>
      <c r="D914" s="47" t="s">
        <v>877</v>
      </c>
      <c r="E914" s="60">
        <v>700</v>
      </c>
      <c r="F914" s="14"/>
      <c r="G914" s="60">
        <v>700</v>
      </c>
    </row>
    <row r="915" spans="2:7" ht="12.75">
      <c r="B915" s="14"/>
      <c r="C915" s="66" t="s">
        <v>898</v>
      </c>
      <c r="D915" s="153" t="s">
        <v>213</v>
      </c>
      <c r="E915" s="60">
        <v>1000</v>
      </c>
      <c r="F915" s="14"/>
      <c r="G915" s="60">
        <v>1000</v>
      </c>
    </row>
    <row r="916" spans="2:7" ht="12.75">
      <c r="B916" s="14"/>
      <c r="C916" s="88"/>
      <c r="D916" s="87"/>
      <c r="E916" s="60"/>
      <c r="F916" s="60"/>
      <c r="G916" s="60"/>
    </row>
    <row r="917" spans="2:7" ht="12.75">
      <c r="B917" s="14"/>
      <c r="C917" s="66"/>
      <c r="D917" s="47"/>
      <c r="E917" s="60"/>
      <c r="F917" s="14"/>
      <c r="G917" s="60"/>
    </row>
    <row r="918" spans="2:7" ht="12.75">
      <c r="B918" s="14"/>
      <c r="C918" s="66"/>
      <c r="D918" s="153"/>
      <c r="E918" s="60"/>
      <c r="F918" s="14"/>
      <c r="G918" s="60"/>
    </row>
    <row r="919" spans="2:7" ht="12.75">
      <c r="B919" s="14"/>
      <c r="C919" s="66"/>
      <c r="D919" s="47"/>
      <c r="E919" s="60"/>
      <c r="F919" s="14"/>
      <c r="G919" s="60"/>
    </row>
    <row r="920" spans="2:7" ht="12.75">
      <c r="B920" s="14"/>
      <c r="C920" s="66"/>
      <c r="D920" s="47"/>
      <c r="E920" s="60"/>
      <c r="F920" s="14"/>
      <c r="G920" s="60"/>
    </row>
    <row r="921" spans="2:7" ht="12.75">
      <c r="B921" s="14"/>
      <c r="C921" s="66"/>
      <c r="D921" s="47"/>
      <c r="E921" s="60"/>
      <c r="F921" s="14"/>
      <c r="G921" s="60"/>
    </row>
    <row r="922" spans="2:7" ht="12.75">
      <c r="B922" s="14"/>
      <c r="C922" s="66"/>
      <c r="D922" s="47"/>
      <c r="E922" s="60"/>
      <c r="F922" s="14"/>
      <c r="G922" s="60"/>
    </row>
    <row r="923" spans="2:7" ht="12.75">
      <c r="B923" s="14"/>
      <c r="C923" s="66"/>
      <c r="D923" s="47"/>
      <c r="E923" s="60"/>
      <c r="F923" s="14"/>
      <c r="G923" s="60"/>
    </row>
    <row r="924" spans="2:7" ht="12.75">
      <c r="B924" s="14"/>
      <c r="C924" s="66"/>
      <c r="D924" s="47"/>
      <c r="E924" s="60"/>
      <c r="F924" s="14"/>
      <c r="G924" s="60"/>
    </row>
    <row r="925" spans="2:7" ht="12.75">
      <c r="B925" s="14"/>
      <c r="C925" s="66"/>
      <c r="D925" s="47"/>
      <c r="E925" s="60"/>
      <c r="F925" s="14"/>
      <c r="G925" s="60"/>
    </row>
    <row r="926" spans="2:7" ht="12.75">
      <c r="B926" s="14"/>
      <c r="C926" s="66"/>
      <c r="D926" s="47"/>
      <c r="E926" s="60"/>
      <c r="F926" s="14"/>
      <c r="G926" s="60"/>
    </row>
    <row r="927" spans="2:7" ht="12.75">
      <c r="B927" s="14"/>
      <c r="C927" s="66"/>
      <c r="D927" s="47"/>
      <c r="E927" s="60"/>
      <c r="F927" s="14"/>
      <c r="G927" s="60"/>
    </row>
    <row r="928" spans="2:7" ht="12.75">
      <c r="B928" s="14"/>
      <c r="C928" s="66"/>
      <c r="D928" s="47"/>
      <c r="E928" s="60"/>
      <c r="F928" s="14"/>
      <c r="G928" s="60"/>
    </row>
    <row r="929" spans="2:7" ht="12.75">
      <c r="B929" s="14"/>
      <c r="C929" s="15" t="s">
        <v>873</v>
      </c>
      <c r="D929" s="54" t="s">
        <v>874</v>
      </c>
      <c r="E929" s="35">
        <f>E910</f>
        <v>2200</v>
      </c>
      <c r="F929" s="14"/>
      <c r="G929" s="35">
        <f>G910</f>
        <v>2200</v>
      </c>
    </row>
    <row r="930" spans="2:7" ht="12.75">
      <c r="B930" s="14"/>
      <c r="C930" s="15"/>
      <c r="D930" s="18"/>
      <c r="E930" s="4"/>
      <c r="F930" s="4"/>
      <c r="G930" s="5"/>
    </row>
    <row r="931" spans="2:7" ht="12.75">
      <c r="B931" s="14"/>
      <c r="C931" s="15"/>
      <c r="D931" s="18"/>
      <c r="E931" s="19"/>
      <c r="F931" s="19"/>
      <c r="G931" s="20"/>
    </row>
    <row r="932" spans="2:7" ht="12.75">
      <c r="B932" s="14"/>
      <c r="C932" s="15"/>
      <c r="D932" s="18"/>
      <c r="E932" s="19"/>
      <c r="F932" s="19"/>
      <c r="G932" s="20"/>
    </row>
    <row r="933" spans="2:7" ht="12.75">
      <c r="B933" s="14"/>
      <c r="C933" s="15"/>
      <c r="D933" s="18"/>
      <c r="E933" s="19"/>
      <c r="F933" s="19"/>
      <c r="G933" s="20"/>
    </row>
    <row r="934" spans="2:7" ht="12.75">
      <c r="B934" s="14"/>
      <c r="C934" s="15"/>
      <c r="D934" s="18"/>
      <c r="E934" s="19"/>
      <c r="F934" s="19"/>
      <c r="G934" s="20"/>
    </row>
    <row r="935" spans="2:7" ht="12.75">
      <c r="B935" s="14"/>
      <c r="C935" s="15"/>
      <c r="D935" s="18"/>
      <c r="E935" s="19"/>
      <c r="F935" s="19"/>
      <c r="G935" s="20"/>
    </row>
    <row r="936" spans="2:7" ht="12.75">
      <c r="B936" s="14"/>
      <c r="C936" s="15"/>
      <c r="D936" s="21"/>
      <c r="E936" s="22"/>
      <c r="F936" s="22"/>
      <c r="G936" s="23"/>
    </row>
    <row r="937" spans="2:7" ht="12.75">
      <c r="B937" s="14"/>
      <c r="C937" s="15"/>
      <c r="D937" s="21"/>
      <c r="E937" s="22"/>
      <c r="F937" s="22"/>
      <c r="G937" s="23"/>
    </row>
    <row r="938" spans="2:7" ht="12.75">
      <c r="B938" s="14"/>
      <c r="C938" s="15"/>
      <c r="D938" s="21"/>
      <c r="E938" s="22"/>
      <c r="F938" s="22"/>
      <c r="G938" s="23"/>
    </row>
    <row r="939" spans="2:7" ht="12.75">
      <c r="B939" s="14"/>
      <c r="C939" s="15"/>
      <c r="D939" s="21"/>
      <c r="E939" s="22"/>
      <c r="F939" s="22"/>
      <c r="G939" s="23"/>
    </row>
    <row r="940" spans="2:7" ht="12.75">
      <c r="B940" s="14"/>
      <c r="C940" s="15"/>
      <c r="D940" s="21"/>
      <c r="E940" s="22"/>
      <c r="F940" s="22"/>
      <c r="G940" s="23"/>
    </row>
    <row r="941" spans="2:7" ht="12.75">
      <c r="B941" s="14"/>
      <c r="C941" s="15"/>
      <c r="D941" s="21"/>
      <c r="E941" s="22"/>
      <c r="F941" s="22"/>
      <c r="G941" s="23"/>
    </row>
    <row r="942" spans="2:7" ht="12.75">
      <c r="B942" s="35"/>
      <c r="C942" s="13" t="s">
        <v>742</v>
      </c>
      <c r="D942" s="9" t="s">
        <v>823</v>
      </c>
      <c r="E942" s="10"/>
      <c r="F942" s="10"/>
      <c r="G942" s="11"/>
    </row>
    <row r="943" spans="2:7" ht="12.75">
      <c r="B943" s="14"/>
      <c r="C943" s="13" t="s">
        <v>744</v>
      </c>
      <c r="D943" s="9" t="s">
        <v>824</v>
      </c>
      <c r="E943" s="10"/>
      <c r="F943" s="10"/>
      <c r="G943" s="11"/>
    </row>
    <row r="944" spans="2:7" ht="12.75">
      <c r="B944" s="14"/>
      <c r="C944" s="13" t="s">
        <v>746</v>
      </c>
      <c r="D944" s="9" t="s">
        <v>460</v>
      </c>
      <c r="E944" s="10"/>
      <c r="F944" s="10"/>
      <c r="G944" s="11"/>
    </row>
    <row r="945" spans="2:7" ht="12.75">
      <c r="B945" s="14"/>
      <c r="C945" s="13" t="s">
        <v>748</v>
      </c>
      <c r="D945" s="9" t="s">
        <v>881</v>
      </c>
      <c r="E945" s="10"/>
      <c r="F945" s="10"/>
      <c r="G945" s="11"/>
    </row>
    <row r="946" spans="2:7" ht="12.75">
      <c r="B946" s="14"/>
      <c r="C946" s="13" t="s">
        <v>750</v>
      </c>
      <c r="D946" s="9" t="s">
        <v>472</v>
      </c>
      <c r="E946" s="10"/>
      <c r="F946" s="10"/>
      <c r="G946" s="11"/>
    </row>
    <row r="953" spans="3:7" ht="15.75">
      <c r="C953" s="222" t="s">
        <v>779</v>
      </c>
      <c r="D953" s="222"/>
      <c r="E953" s="222"/>
      <c r="F953" s="222"/>
      <c r="G953" s="222"/>
    </row>
    <row r="954" spans="2:7" ht="12.75">
      <c r="B954" s="14"/>
      <c r="C954" s="2" t="s">
        <v>58</v>
      </c>
      <c r="D954" s="3" t="s">
        <v>59</v>
      </c>
      <c r="E954" s="4"/>
      <c r="F954" s="4"/>
      <c r="G954" s="5"/>
    </row>
    <row r="955" spans="2:7" ht="12.75">
      <c r="B955" s="14"/>
      <c r="C955" s="133" t="s">
        <v>469</v>
      </c>
      <c r="D955" s="6" t="s">
        <v>470</v>
      </c>
      <c r="E955" s="7"/>
      <c r="F955" s="7"/>
      <c r="G955" s="8"/>
    </row>
    <row r="956" spans="2:7" ht="12.75">
      <c r="B956" s="14"/>
      <c r="C956" s="2" t="s">
        <v>61</v>
      </c>
      <c r="D956" s="9"/>
      <c r="E956" s="10"/>
      <c r="F956" s="10"/>
      <c r="G956" s="11"/>
    </row>
    <row r="957" spans="2:7" ht="12.75">
      <c r="B957" s="14"/>
      <c r="C957" s="12" t="s">
        <v>62</v>
      </c>
      <c r="D957" s="12" t="s">
        <v>865</v>
      </c>
      <c r="E957" s="12" t="s">
        <v>866</v>
      </c>
      <c r="F957" s="12" t="s">
        <v>867</v>
      </c>
      <c r="G957" s="12" t="s">
        <v>868</v>
      </c>
    </row>
    <row r="958" spans="2:7" ht="18">
      <c r="B958" s="14"/>
      <c r="C958" s="38" t="s">
        <v>882</v>
      </c>
      <c r="D958" s="15" t="s">
        <v>869</v>
      </c>
      <c r="E958" s="52">
        <f>E959</f>
        <v>3000</v>
      </c>
      <c r="F958" s="14"/>
      <c r="G958" s="52">
        <f>G959</f>
        <v>3000</v>
      </c>
    </row>
    <row r="959" spans="2:7" ht="12.75">
      <c r="B959" s="14"/>
      <c r="C959" s="38" t="s">
        <v>887</v>
      </c>
      <c r="D959" s="15" t="s">
        <v>872</v>
      </c>
      <c r="E959" s="35">
        <f>E960</f>
        <v>3000</v>
      </c>
      <c r="F959" s="14"/>
      <c r="G959" s="35">
        <f>G960</f>
        <v>3000</v>
      </c>
    </row>
    <row r="960" spans="2:7" ht="12.75">
      <c r="B960" s="14" t="s">
        <v>713</v>
      </c>
      <c r="C960" s="38" t="s">
        <v>892</v>
      </c>
      <c r="D960" s="15" t="s">
        <v>875</v>
      </c>
      <c r="E960" s="35">
        <f>E961+E962+E963</f>
        <v>3000</v>
      </c>
      <c r="F960" s="14"/>
      <c r="G960" s="35">
        <f>G961+G962+G963</f>
        <v>3000</v>
      </c>
    </row>
    <row r="961" spans="2:7" ht="12.75">
      <c r="B961" s="91" t="s">
        <v>712</v>
      </c>
      <c r="C961" s="88" t="s">
        <v>894</v>
      </c>
      <c r="D961" s="87" t="s">
        <v>876</v>
      </c>
      <c r="E961" s="60">
        <v>1000</v>
      </c>
      <c r="F961" s="60"/>
      <c r="G961" s="60">
        <v>1000</v>
      </c>
    </row>
    <row r="962" spans="2:7" ht="12.75">
      <c r="B962" s="91" t="s">
        <v>712</v>
      </c>
      <c r="C962" s="66" t="s">
        <v>898</v>
      </c>
      <c r="D962" s="153" t="s">
        <v>213</v>
      </c>
      <c r="E962" s="60">
        <v>2000</v>
      </c>
      <c r="F962" s="14"/>
      <c r="G962" s="60">
        <v>2000</v>
      </c>
    </row>
    <row r="963" spans="2:7" ht="12.75">
      <c r="B963" s="14"/>
      <c r="C963" s="66"/>
      <c r="D963" s="153"/>
      <c r="E963" s="60"/>
      <c r="F963" s="14"/>
      <c r="G963" s="60"/>
    </row>
    <row r="964" spans="2:7" ht="12.75">
      <c r="B964" s="14"/>
      <c r="C964" s="88"/>
      <c r="D964" s="87"/>
      <c r="E964" s="60"/>
      <c r="F964" s="60"/>
      <c r="G964" s="60"/>
    </row>
    <row r="965" spans="2:7" ht="12.75">
      <c r="B965" s="14"/>
      <c r="C965" s="66"/>
      <c r="D965" s="47"/>
      <c r="E965" s="60"/>
      <c r="F965" s="14"/>
      <c r="G965" s="60"/>
    </row>
    <row r="966" spans="2:7" ht="12.75">
      <c r="B966" s="14"/>
      <c r="C966" s="66"/>
      <c r="D966" s="153"/>
      <c r="E966" s="60"/>
      <c r="F966" s="14"/>
      <c r="G966" s="60"/>
    </row>
    <row r="967" spans="2:7" ht="12.75">
      <c r="B967" s="14"/>
      <c r="C967" s="66"/>
      <c r="D967" s="120" t="s">
        <v>482</v>
      </c>
      <c r="E967" s="60"/>
      <c r="F967" s="14"/>
      <c r="G967" s="60"/>
    </row>
    <row r="968" spans="2:7" ht="12.75">
      <c r="B968" s="14"/>
      <c r="C968" s="66"/>
      <c r="D968" s="47"/>
      <c r="E968" s="60"/>
      <c r="F968" s="14"/>
      <c r="G968" s="60"/>
    </row>
    <row r="969" spans="2:7" ht="12.75">
      <c r="B969" s="14"/>
      <c r="C969" s="66"/>
      <c r="D969" s="47"/>
      <c r="E969" s="60"/>
      <c r="F969" s="14"/>
      <c r="G969" s="60"/>
    </row>
    <row r="970" spans="2:7" ht="12.75">
      <c r="B970" s="14"/>
      <c r="C970" s="66"/>
      <c r="D970" s="47"/>
      <c r="E970" s="60"/>
      <c r="F970" s="14"/>
      <c r="G970" s="60"/>
    </row>
    <row r="971" spans="2:7" ht="12.75">
      <c r="B971" s="14"/>
      <c r="C971" s="66"/>
      <c r="D971" s="47"/>
      <c r="E971" s="60"/>
      <c r="F971" s="14"/>
      <c r="G971" s="60"/>
    </row>
    <row r="972" spans="2:7" ht="12.75">
      <c r="B972" s="14"/>
      <c r="C972" s="66"/>
      <c r="D972" s="47"/>
      <c r="E972" s="60"/>
      <c r="F972" s="14"/>
      <c r="G972" s="60"/>
    </row>
    <row r="973" spans="2:7" ht="12.75">
      <c r="B973" s="14"/>
      <c r="C973" s="66"/>
      <c r="D973" s="47"/>
      <c r="E973" s="60"/>
      <c r="F973" s="14"/>
      <c r="G973" s="60"/>
    </row>
    <row r="974" spans="2:7" ht="12.75">
      <c r="B974" s="14"/>
      <c r="C974" s="66"/>
      <c r="D974" s="47"/>
      <c r="E974" s="60"/>
      <c r="F974" s="14"/>
      <c r="G974" s="60"/>
    </row>
    <row r="975" spans="2:7" ht="12.75">
      <c r="B975" s="14"/>
      <c r="C975" s="66"/>
      <c r="D975" s="47"/>
      <c r="E975" s="60"/>
      <c r="F975" s="14"/>
      <c r="G975" s="60"/>
    </row>
    <row r="976" spans="2:7" ht="12.75">
      <c r="B976" s="14"/>
      <c r="C976" s="66"/>
      <c r="D976" s="47"/>
      <c r="E976" s="60"/>
      <c r="F976" s="14"/>
      <c r="G976" s="60"/>
    </row>
    <row r="977" spans="2:7" ht="12.75">
      <c r="B977" s="14"/>
      <c r="C977" s="15" t="s">
        <v>873</v>
      </c>
      <c r="D977" s="54" t="s">
        <v>874</v>
      </c>
      <c r="E977" s="35">
        <f>E958</f>
        <v>3000</v>
      </c>
      <c r="F977" s="14"/>
      <c r="G977" s="35">
        <f>G958</f>
        <v>3000</v>
      </c>
    </row>
    <row r="978" spans="2:7" ht="12.75">
      <c r="B978" s="14"/>
      <c r="C978" s="15"/>
      <c r="D978" s="18"/>
      <c r="E978" s="4"/>
      <c r="F978" s="4"/>
      <c r="G978" s="5"/>
    </row>
    <row r="979" spans="2:7" ht="12.75">
      <c r="B979" s="14"/>
      <c r="C979" s="15"/>
      <c r="D979" s="18"/>
      <c r="E979" s="19"/>
      <c r="F979" s="19"/>
      <c r="G979" s="20"/>
    </row>
    <row r="980" spans="2:7" ht="12.75">
      <c r="B980" s="14"/>
      <c r="C980" s="15"/>
      <c r="D980" s="18"/>
      <c r="E980" s="19"/>
      <c r="F980" s="19"/>
      <c r="G980" s="20"/>
    </row>
    <row r="981" spans="2:7" ht="12.75">
      <c r="B981" s="14"/>
      <c r="C981" s="15"/>
      <c r="D981" s="18"/>
      <c r="E981" s="19"/>
      <c r="F981" s="19"/>
      <c r="G981" s="20"/>
    </row>
    <row r="982" spans="2:7" ht="12.75">
      <c r="B982" s="14"/>
      <c r="C982" s="15"/>
      <c r="D982" s="18"/>
      <c r="E982" s="19"/>
      <c r="F982" s="19"/>
      <c r="G982" s="20"/>
    </row>
    <row r="983" spans="2:7" ht="12.75">
      <c r="B983" s="14"/>
      <c r="C983" s="15"/>
      <c r="D983" s="18"/>
      <c r="E983" s="19"/>
      <c r="F983" s="19"/>
      <c r="G983" s="20"/>
    </row>
    <row r="984" spans="2:7" ht="12.75">
      <c r="B984" s="14"/>
      <c r="C984" s="15"/>
      <c r="D984" s="21"/>
      <c r="E984" s="22"/>
      <c r="F984" s="22"/>
      <c r="G984" s="23"/>
    </row>
    <row r="985" spans="2:7" ht="12.75">
      <c r="B985" s="14"/>
      <c r="C985" s="15"/>
      <c r="D985" s="21"/>
      <c r="E985" s="22"/>
      <c r="F985" s="22"/>
      <c r="G985" s="23"/>
    </row>
    <row r="986" spans="2:7" ht="12.75">
      <c r="B986" s="14"/>
      <c r="C986" s="15"/>
      <c r="D986" s="21"/>
      <c r="E986" s="22"/>
      <c r="F986" s="22"/>
      <c r="G986" s="23"/>
    </row>
    <row r="987" spans="2:7" ht="12.75">
      <c r="B987" s="14"/>
      <c r="C987" s="15"/>
      <c r="D987" s="21"/>
      <c r="E987" s="22"/>
      <c r="F987" s="22"/>
      <c r="G987" s="23"/>
    </row>
    <row r="988" spans="2:7" ht="12.75">
      <c r="B988" s="14"/>
      <c r="C988" s="15"/>
      <c r="D988" s="21"/>
      <c r="E988" s="22"/>
      <c r="F988" s="22"/>
      <c r="G988" s="23"/>
    </row>
    <row r="989" spans="2:7" ht="12.75">
      <c r="B989" s="14"/>
      <c r="C989" s="15"/>
      <c r="D989" s="21"/>
      <c r="E989" s="22"/>
      <c r="F989" s="22"/>
      <c r="G989" s="23"/>
    </row>
    <row r="990" spans="2:7" ht="12.75">
      <c r="B990" s="35"/>
      <c r="C990" s="13" t="s">
        <v>742</v>
      </c>
      <c r="D990" s="9" t="s">
        <v>823</v>
      </c>
      <c r="E990" s="10"/>
      <c r="F990" s="10"/>
      <c r="G990" s="11"/>
    </row>
    <row r="991" spans="2:7" ht="12.75">
      <c r="B991" s="14"/>
      <c r="C991" s="13" t="s">
        <v>744</v>
      </c>
      <c r="D991" s="9" t="s">
        <v>824</v>
      </c>
      <c r="E991" s="10"/>
      <c r="F991" s="10"/>
      <c r="G991" s="11"/>
    </row>
    <row r="992" spans="2:7" ht="12.75">
      <c r="B992" s="14"/>
      <c r="C992" s="13" t="s">
        <v>746</v>
      </c>
      <c r="D992" s="9" t="s">
        <v>460</v>
      </c>
      <c r="E992" s="10"/>
      <c r="F992" s="10"/>
      <c r="G992" s="11"/>
    </row>
    <row r="993" spans="2:7" ht="12.75">
      <c r="B993" s="14"/>
      <c r="C993" s="13" t="s">
        <v>748</v>
      </c>
      <c r="D993" s="9" t="s">
        <v>881</v>
      </c>
      <c r="E993" s="10"/>
      <c r="F993" s="10"/>
      <c r="G993" s="11"/>
    </row>
    <row r="994" spans="2:7" ht="12.75">
      <c r="B994" s="14"/>
      <c r="C994" s="13" t="s">
        <v>750</v>
      </c>
      <c r="D994" s="9" t="s">
        <v>472</v>
      </c>
      <c r="E994" s="10"/>
      <c r="F994" s="10"/>
      <c r="G994" s="11"/>
    </row>
    <row r="1003" spans="3:7" ht="15.75">
      <c r="C1003" s="222" t="s">
        <v>779</v>
      </c>
      <c r="D1003" s="222"/>
      <c r="E1003" s="222"/>
      <c r="F1003" s="222"/>
      <c r="G1003" s="222"/>
    </row>
    <row r="1004" spans="2:7" ht="12.75">
      <c r="B1004" s="14"/>
      <c r="C1004" s="2" t="s">
        <v>58</v>
      </c>
      <c r="D1004" s="3" t="s">
        <v>59</v>
      </c>
      <c r="E1004" s="4"/>
      <c r="F1004" s="4"/>
      <c r="G1004" s="5"/>
    </row>
    <row r="1005" spans="2:7" ht="12.75">
      <c r="B1005" s="14"/>
      <c r="C1005" s="133" t="s">
        <v>471</v>
      </c>
      <c r="D1005" s="6" t="s">
        <v>474</v>
      </c>
      <c r="E1005" s="7"/>
      <c r="F1005" s="7"/>
      <c r="G1005" s="8"/>
    </row>
    <row r="1006" spans="2:7" ht="12.75">
      <c r="B1006" s="14"/>
      <c r="C1006" s="2" t="s">
        <v>61</v>
      </c>
      <c r="D1006" s="9"/>
      <c r="E1006" s="10"/>
      <c r="F1006" s="10"/>
      <c r="G1006" s="11"/>
    </row>
    <row r="1007" spans="2:7" ht="12.75">
      <c r="B1007" s="14"/>
      <c r="C1007" s="12" t="s">
        <v>62</v>
      </c>
      <c r="D1007" s="12" t="s">
        <v>865</v>
      </c>
      <c r="E1007" s="12" t="s">
        <v>866</v>
      </c>
      <c r="F1007" s="12" t="s">
        <v>867</v>
      </c>
      <c r="G1007" s="12" t="s">
        <v>868</v>
      </c>
    </row>
    <row r="1008" spans="2:7" ht="18">
      <c r="B1008" s="14"/>
      <c r="C1008" s="38" t="s">
        <v>216</v>
      </c>
      <c r="D1008" s="15" t="s">
        <v>751</v>
      </c>
      <c r="E1008" s="52">
        <f>E1009+E1012</f>
        <v>5000</v>
      </c>
      <c r="F1008" s="14"/>
      <c r="G1008" s="52">
        <f>G1009+G1012</f>
        <v>5000</v>
      </c>
    </row>
    <row r="1009" spans="2:7" ht="12.75">
      <c r="B1009" s="14"/>
      <c r="C1009" s="38" t="s">
        <v>217</v>
      </c>
      <c r="D1009" s="15" t="s">
        <v>752</v>
      </c>
      <c r="E1009" s="35">
        <f>E1010</f>
        <v>5000</v>
      </c>
      <c r="F1009" s="14"/>
      <c r="G1009" s="35">
        <f>G1010</f>
        <v>5000</v>
      </c>
    </row>
    <row r="1010" spans="2:7" ht="12.75">
      <c r="B1010" s="14" t="s">
        <v>713</v>
      </c>
      <c r="C1010" s="38" t="s">
        <v>218</v>
      </c>
      <c r="D1010" s="15" t="s">
        <v>875</v>
      </c>
      <c r="E1010" s="35">
        <f>E1011</f>
        <v>5000</v>
      </c>
      <c r="F1010" s="14"/>
      <c r="G1010" s="35">
        <f>G1011</f>
        <v>5000</v>
      </c>
    </row>
    <row r="1011" spans="2:7" ht="12.75">
      <c r="B1011" s="91" t="s">
        <v>712</v>
      </c>
      <c r="C1011" s="88" t="s">
        <v>52</v>
      </c>
      <c r="D1011" s="87" t="s">
        <v>821</v>
      </c>
      <c r="E1011" s="60">
        <v>5000</v>
      </c>
      <c r="F1011" s="60"/>
      <c r="G1011" s="60">
        <v>5000</v>
      </c>
    </row>
    <row r="1012" spans="2:7" ht="12.75">
      <c r="B1012" s="14"/>
      <c r="C1012" s="38"/>
      <c r="D1012" s="15"/>
      <c r="E1012" s="35"/>
      <c r="F1012" s="14"/>
      <c r="G1012" s="35"/>
    </row>
    <row r="1013" spans="2:7" ht="12.75">
      <c r="B1013" s="14"/>
      <c r="C1013" s="38"/>
      <c r="D1013" s="15"/>
      <c r="E1013" s="35"/>
      <c r="F1013" s="14"/>
      <c r="G1013" s="35"/>
    </row>
    <row r="1014" spans="2:7" ht="12.75">
      <c r="B1014" s="14"/>
      <c r="C1014" s="88"/>
      <c r="D1014" s="87"/>
      <c r="E1014" s="60"/>
      <c r="F1014" s="60"/>
      <c r="G1014" s="60"/>
    </row>
    <row r="1015" spans="2:7" ht="12.75">
      <c r="B1015" s="14"/>
      <c r="C1015" s="66"/>
      <c r="D1015" s="47"/>
      <c r="E1015" s="60"/>
      <c r="F1015" s="14"/>
      <c r="G1015" s="60"/>
    </row>
    <row r="1016" spans="2:7" ht="12.75">
      <c r="B1016" s="14"/>
      <c r="C1016" s="66"/>
      <c r="D1016" s="120" t="s">
        <v>482</v>
      </c>
      <c r="E1016" s="60"/>
      <c r="F1016" s="14"/>
      <c r="G1016" s="60"/>
    </row>
    <row r="1017" spans="2:7" ht="12.75">
      <c r="B1017" s="14"/>
      <c r="C1017" s="66"/>
      <c r="D1017" s="47"/>
      <c r="E1017" s="60"/>
      <c r="F1017" s="14"/>
      <c r="G1017" s="60"/>
    </row>
    <row r="1018" spans="2:7" ht="12.75">
      <c r="B1018" s="14"/>
      <c r="C1018" s="66"/>
      <c r="D1018" s="47"/>
      <c r="E1018" s="60"/>
      <c r="F1018" s="14"/>
      <c r="G1018" s="60"/>
    </row>
    <row r="1019" spans="2:7" ht="12.75">
      <c r="B1019" s="14"/>
      <c r="C1019" s="66"/>
      <c r="D1019" s="47"/>
      <c r="E1019" s="60"/>
      <c r="F1019" s="14"/>
      <c r="G1019" s="60"/>
    </row>
    <row r="1020" spans="2:7" ht="12.75">
      <c r="B1020" s="14"/>
      <c r="C1020" s="66"/>
      <c r="D1020" s="47"/>
      <c r="E1020" s="60"/>
      <c r="F1020" s="14"/>
      <c r="G1020" s="60"/>
    </row>
    <row r="1021" spans="2:7" ht="12.75">
      <c r="B1021" s="14"/>
      <c r="C1021" s="66"/>
      <c r="D1021" s="47"/>
      <c r="E1021" s="60"/>
      <c r="F1021" s="14"/>
      <c r="G1021" s="60"/>
    </row>
    <row r="1022" spans="2:7" ht="12.75">
      <c r="B1022" s="14"/>
      <c r="C1022" s="66"/>
      <c r="D1022" s="47"/>
      <c r="E1022" s="60"/>
      <c r="F1022" s="14"/>
      <c r="G1022" s="60"/>
    </row>
    <row r="1023" spans="2:7" ht="12.75">
      <c r="B1023" s="14"/>
      <c r="C1023" s="66"/>
      <c r="D1023" s="47"/>
      <c r="E1023" s="60"/>
      <c r="F1023" s="14"/>
      <c r="G1023" s="60"/>
    </row>
    <row r="1024" spans="2:7" ht="12.75">
      <c r="B1024" s="14"/>
      <c r="C1024" s="66"/>
      <c r="D1024" s="47"/>
      <c r="E1024" s="60"/>
      <c r="F1024" s="14"/>
      <c r="G1024" s="60"/>
    </row>
    <row r="1025" spans="2:7" ht="12.75">
      <c r="B1025" s="14"/>
      <c r="C1025" s="66"/>
      <c r="D1025" s="47"/>
      <c r="E1025" s="60"/>
      <c r="F1025" s="14"/>
      <c r="G1025" s="60"/>
    </row>
    <row r="1026" spans="2:7" ht="12.75">
      <c r="B1026" s="14"/>
      <c r="C1026" s="66"/>
      <c r="D1026" s="47"/>
      <c r="E1026" s="60"/>
      <c r="F1026" s="14"/>
      <c r="G1026" s="60"/>
    </row>
    <row r="1027" spans="2:7" ht="12.75">
      <c r="B1027" s="14"/>
      <c r="C1027" s="15" t="s">
        <v>873</v>
      </c>
      <c r="D1027" s="54" t="s">
        <v>874</v>
      </c>
      <c r="E1027" s="35">
        <f>E1008</f>
        <v>5000</v>
      </c>
      <c r="F1027" s="14"/>
      <c r="G1027" s="35">
        <f>G1008</f>
        <v>5000</v>
      </c>
    </row>
    <row r="1028" spans="2:7" ht="12.75">
      <c r="B1028" s="14"/>
      <c r="C1028" s="15"/>
      <c r="D1028" s="18"/>
      <c r="E1028" s="4"/>
      <c r="F1028" s="4"/>
      <c r="G1028" s="5"/>
    </row>
    <row r="1029" spans="2:7" ht="12.75">
      <c r="B1029" s="14"/>
      <c r="C1029" s="15"/>
      <c r="D1029" s="18"/>
      <c r="E1029" s="19"/>
      <c r="F1029" s="19"/>
      <c r="G1029" s="20"/>
    </row>
    <row r="1030" spans="2:7" ht="12.75">
      <c r="B1030" s="14"/>
      <c r="C1030" s="15"/>
      <c r="D1030" s="18"/>
      <c r="E1030" s="19"/>
      <c r="F1030" s="19"/>
      <c r="G1030" s="20"/>
    </row>
    <row r="1031" spans="2:7" ht="12.75">
      <c r="B1031" s="14"/>
      <c r="C1031" s="15"/>
      <c r="D1031" s="18"/>
      <c r="E1031" s="19"/>
      <c r="F1031" s="19"/>
      <c r="G1031" s="20"/>
    </row>
    <row r="1032" spans="2:7" ht="12.75">
      <c r="B1032" s="14"/>
      <c r="C1032" s="15"/>
      <c r="D1032" s="18"/>
      <c r="E1032" s="19"/>
      <c r="F1032" s="19"/>
      <c r="G1032" s="20"/>
    </row>
    <row r="1033" spans="2:7" ht="12.75">
      <c r="B1033" s="14"/>
      <c r="C1033" s="15"/>
      <c r="D1033" s="18"/>
      <c r="E1033" s="19"/>
      <c r="F1033" s="19"/>
      <c r="G1033" s="20"/>
    </row>
    <row r="1034" spans="2:7" ht="12.75">
      <c r="B1034" s="14"/>
      <c r="C1034" s="15"/>
      <c r="D1034" s="21"/>
      <c r="E1034" s="22"/>
      <c r="F1034" s="22"/>
      <c r="G1034" s="23"/>
    </row>
    <row r="1035" spans="2:7" ht="12.75">
      <c r="B1035" s="14"/>
      <c r="C1035" s="15"/>
      <c r="D1035" s="21"/>
      <c r="E1035" s="22"/>
      <c r="F1035" s="22"/>
      <c r="G1035" s="23"/>
    </row>
    <row r="1036" spans="2:7" ht="12.75">
      <c r="B1036" s="14"/>
      <c r="C1036" s="15"/>
      <c r="D1036" s="21"/>
      <c r="E1036" s="22"/>
      <c r="F1036" s="22"/>
      <c r="G1036" s="23"/>
    </row>
    <row r="1037" spans="2:7" ht="12.75">
      <c r="B1037" s="14"/>
      <c r="C1037" s="15"/>
      <c r="D1037" s="21"/>
      <c r="E1037" s="22"/>
      <c r="F1037" s="22"/>
      <c r="G1037" s="23"/>
    </row>
    <row r="1038" spans="2:7" ht="12.75">
      <c r="B1038" s="14"/>
      <c r="C1038" s="15"/>
      <c r="D1038" s="21"/>
      <c r="E1038" s="22"/>
      <c r="F1038" s="22"/>
      <c r="G1038" s="23"/>
    </row>
    <row r="1039" spans="2:7" ht="12.75">
      <c r="B1039" s="14"/>
      <c r="C1039" s="15"/>
      <c r="D1039" s="21"/>
      <c r="E1039" s="22"/>
      <c r="F1039" s="22"/>
      <c r="G1039" s="23"/>
    </row>
    <row r="1040" spans="2:7" ht="12.75">
      <c r="B1040" s="35"/>
      <c r="C1040" s="13" t="s">
        <v>742</v>
      </c>
      <c r="D1040" s="9" t="s">
        <v>823</v>
      </c>
      <c r="E1040" s="10"/>
      <c r="F1040" s="10"/>
      <c r="G1040" s="11"/>
    </row>
    <row r="1041" spans="2:7" ht="12.75">
      <c r="B1041" s="14"/>
      <c r="C1041" s="13" t="s">
        <v>744</v>
      </c>
      <c r="D1041" s="9" t="s">
        <v>824</v>
      </c>
      <c r="E1041" s="10"/>
      <c r="F1041" s="10"/>
      <c r="G1041" s="11"/>
    </row>
    <row r="1042" spans="2:7" ht="12.75">
      <c r="B1042" s="14"/>
      <c r="C1042" s="13" t="s">
        <v>746</v>
      </c>
      <c r="D1042" s="9" t="s">
        <v>460</v>
      </c>
      <c r="E1042" s="10"/>
      <c r="F1042" s="10"/>
      <c r="G1042" s="11"/>
    </row>
    <row r="1043" spans="2:7" ht="12.75">
      <c r="B1043" s="14"/>
      <c r="C1043" s="13" t="s">
        <v>748</v>
      </c>
      <c r="D1043" s="9" t="s">
        <v>881</v>
      </c>
      <c r="E1043" s="10"/>
      <c r="F1043" s="10"/>
      <c r="G1043" s="11"/>
    </row>
    <row r="1044" spans="2:7" ht="12.75">
      <c r="B1044" s="14"/>
      <c r="C1044" s="13" t="s">
        <v>750</v>
      </c>
      <c r="D1044" s="9" t="s">
        <v>472</v>
      </c>
      <c r="E1044" s="10"/>
      <c r="F1044" s="10"/>
      <c r="G1044" s="11"/>
    </row>
    <row r="1055" spans="3:7" ht="15.75">
      <c r="C1055" s="222" t="s">
        <v>779</v>
      </c>
      <c r="D1055" s="222"/>
      <c r="E1055" s="222"/>
      <c r="F1055" s="222"/>
      <c r="G1055" s="222"/>
    </row>
    <row r="1056" spans="2:7" ht="12.75">
      <c r="B1056" s="14"/>
      <c r="C1056" s="2" t="s">
        <v>58</v>
      </c>
      <c r="D1056" s="3" t="s">
        <v>59</v>
      </c>
      <c r="E1056" s="4"/>
      <c r="F1056" s="4"/>
      <c r="G1056" s="5"/>
    </row>
    <row r="1057" spans="2:7" ht="12.75">
      <c r="B1057" s="14"/>
      <c r="C1057" s="133" t="s">
        <v>476</v>
      </c>
      <c r="D1057" s="6" t="s">
        <v>477</v>
      </c>
      <c r="E1057" s="7"/>
      <c r="F1057" s="7"/>
      <c r="G1057" s="8"/>
    </row>
    <row r="1058" spans="2:7" ht="12.75">
      <c r="B1058" s="14"/>
      <c r="C1058" s="2" t="s">
        <v>61</v>
      </c>
      <c r="D1058" s="9"/>
      <c r="E1058" s="10"/>
      <c r="F1058" s="10"/>
      <c r="G1058" s="11"/>
    </row>
    <row r="1059" spans="2:7" ht="12.75">
      <c r="B1059" s="14"/>
      <c r="C1059" s="12" t="s">
        <v>62</v>
      </c>
      <c r="D1059" s="12" t="s">
        <v>865</v>
      </c>
      <c r="E1059" s="12" t="s">
        <v>866</v>
      </c>
      <c r="F1059" s="12" t="s">
        <v>867</v>
      </c>
      <c r="G1059" s="12" t="s">
        <v>868</v>
      </c>
    </row>
    <row r="1060" spans="2:7" ht="18">
      <c r="B1060" s="14"/>
      <c r="C1060" s="38" t="s">
        <v>882</v>
      </c>
      <c r="D1060" s="15" t="s">
        <v>869</v>
      </c>
      <c r="E1060" s="52">
        <f>E1061+E1064</f>
        <v>7000</v>
      </c>
      <c r="F1060" s="14"/>
      <c r="G1060" s="52">
        <f>G1061+G1064</f>
        <v>7000</v>
      </c>
    </row>
    <row r="1061" spans="2:7" ht="12.75">
      <c r="B1061" s="14"/>
      <c r="C1061" s="38" t="s">
        <v>887</v>
      </c>
      <c r="D1061" s="15" t="s">
        <v>872</v>
      </c>
      <c r="E1061" s="35">
        <f>E1062</f>
        <v>7000</v>
      </c>
      <c r="F1061" s="14"/>
      <c r="G1061" s="35">
        <f>G1062</f>
        <v>7000</v>
      </c>
    </row>
    <row r="1062" spans="2:7" ht="12.75">
      <c r="B1062" s="14"/>
      <c r="C1062" s="38" t="s">
        <v>892</v>
      </c>
      <c r="D1062" s="15" t="s">
        <v>875</v>
      </c>
      <c r="E1062" s="35">
        <f>E1063</f>
        <v>7000</v>
      </c>
      <c r="F1062" s="14"/>
      <c r="G1062" s="35">
        <f>G1063</f>
        <v>7000</v>
      </c>
    </row>
    <row r="1063" spans="2:7" ht="12.75">
      <c r="B1063" s="14"/>
      <c r="C1063" s="88" t="s">
        <v>894</v>
      </c>
      <c r="D1063" s="87" t="s">
        <v>876</v>
      </c>
      <c r="E1063" s="60">
        <v>7000</v>
      </c>
      <c r="F1063" s="60"/>
      <c r="G1063" s="60">
        <v>7000</v>
      </c>
    </row>
    <row r="1064" spans="2:7" ht="12.75">
      <c r="B1064" s="14"/>
      <c r="C1064" s="38"/>
      <c r="D1064" s="15"/>
      <c r="E1064" s="35"/>
      <c r="F1064" s="14"/>
      <c r="G1064" s="35"/>
    </row>
    <row r="1065" spans="2:7" ht="12.75">
      <c r="B1065" s="14"/>
      <c r="C1065" s="38"/>
      <c r="D1065" s="15"/>
      <c r="E1065" s="35"/>
      <c r="F1065" s="14"/>
      <c r="G1065" s="35"/>
    </row>
    <row r="1066" spans="2:7" ht="12.75">
      <c r="B1066" s="14"/>
      <c r="C1066" s="88"/>
      <c r="D1066" s="87"/>
      <c r="E1066" s="60"/>
      <c r="F1066" s="60"/>
      <c r="G1066" s="60"/>
    </row>
    <row r="1067" spans="2:7" ht="12.75">
      <c r="B1067" s="14"/>
      <c r="C1067" s="66"/>
      <c r="D1067" s="47"/>
      <c r="E1067" s="60"/>
      <c r="F1067" s="14"/>
      <c r="G1067" s="60"/>
    </row>
    <row r="1068" spans="2:7" ht="12.75">
      <c r="B1068" s="14"/>
      <c r="C1068" s="66"/>
      <c r="D1068" s="153"/>
      <c r="E1068" s="60"/>
      <c r="F1068" s="14"/>
      <c r="G1068" s="60"/>
    </row>
    <row r="1069" spans="2:7" ht="12.75">
      <c r="B1069" s="14"/>
      <c r="C1069" s="66"/>
      <c r="D1069" s="47"/>
      <c r="E1069" s="60"/>
      <c r="F1069" s="14"/>
      <c r="G1069" s="60"/>
    </row>
    <row r="1070" spans="2:7" ht="12.75">
      <c r="B1070" s="14"/>
      <c r="C1070" s="66"/>
      <c r="D1070" s="47"/>
      <c r="E1070" s="60"/>
      <c r="F1070" s="14"/>
      <c r="G1070" s="60"/>
    </row>
    <row r="1071" spans="2:7" ht="12.75">
      <c r="B1071" s="14"/>
      <c r="C1071" s="66"/>
      <c r="D1071" s="47"/>
      <c r="E1071" s="60"/>
      <c r="F1071" s="14"/>
      <c r="G1071" s="60"/>
    </row>
    <row r="1072" spans="2:7" ht="12.75">
      <c r="B1072" s="14"/>
      <c r="C1072" s="66"/>
      <c r="D1072" s="47"/>
      <c r="E1072" s="60"/>
      <c r="F1072" s="14"/>
      <c r="G1072" s="60"/>
    </row>
    <row r="1073" spans="2:7" ht="12.75">
      <c r="B1073" s="14"/>
      <c r="C1073" s="66"/>
      <c r="D1073" s="47"/>
      <c r="E1073" s="60"/>
      <c r="F1073" s="14"/>
      <c r="G1073" s="60"/>
    </row>
    <row r="1074" spans="2:7" ht="12.75">
      <c r="B1074" s="14"/>
      <c r="C1074" s="66"/>
      <c r="D1074" s="47"/>
      <c r="E1074" s="60"/>
      <c r="F1074" s="14"/>
      <c r="G1074" s="60"/>
    </row>
    <row r="1075" spans="2:7" ht="12.75">
      <c r="B1075" s="14"/>
      <c r="C1075" s="66"/>
      <c r="D1075" s="47"/>
      <c r="E1075" s="60"/>
      <c r="F1075" s="14"/>
      <c r="G1075" s="60"/>
    </row>
    <row r="1076" spans="2:7" ht="12.75">
      <c r="B1076" s="14"/>
      <c r="C1076" s="66"/>
      <c r="D1076" s="47"/>
      <c r="E1076" s="60"/>
      <c r="F1076" s="14"/>
      <c r="G1076" s="60"/>
    </row>
    <row r="1077" spans="2:7" ht="12.75">
      <c r="B1077" s="14"/>
      <c r="C1077" s="66"/>
      <c r="D1077" s="47"/>
      <c r="E1077" s="60"/>
      <c r="F1077" s="14"/>
      <c r="G1077" s="60"/>
    </row>
    <row r="1078" spans="2:7" ht="12.75">
      <c r="B1078" s="14"/>
      <c r="C1078" s="66"/>
      <c r="D1078" s="47"/>
      <c r="E1078" s="60"/>
      <c r="F1078" s="14"/>
      <c r="G1078" s="60"/>
    </row>
    <row r="1079" spans="2:7" ht="12.75">
      <c r="B1079" s="14"/>
      <c r="C1079" s="15" t="s">
        <v>873</v>
      </c>
      <c r="D1079" s="54" t="s">
        <v>874</v>
      </c>
      <c r="E1079" s="35">
        <f>E1060</f>
        <v>7000</v>
      </c>
      <c r="F1079" s="14"/>
      <c r="G1079" s="35">
        <f>G1060</f>
        <v>7000</v>
      </c>
    </row>
    <row r="1080" spans="2:7" ht="12.75">
      <c r="B1080" s="14"/>
      <c r="C1080" s="15"/>
      <c r="D1080" s="18"/>
      <c r="E1080" s="4"/>
      <c r="F1080" s="4"/>
      <c r="G1080" s="5"/>
    </row>
    <row r="1081" spans="2:7" ht="12.75">
      <c r="B1081" s="14"/>
      <c r="C1081" s="15"/>
      <c r="D1081" s="18"/>
      <c r="E1081" s="19"/>
      <c r="F1081" s="19"/>
      <c r="G1081" s="20"/>
    </row>
    <row r="1082" spans="2:7" ht="12.75">
      <c r="B1082" s="14"/>
      <c r="C1082" s="15"/>
      <c r="D1082" s="21"/>
      <c r="E1082" s="22"/>
      <c r="F1082" s="22"/>
      <c r="G1082" s="23"/>
    </row>
    <row r="1083" spans="2:7" ht="12.75">
      <c r="B1083" s="14"/>
      <c r="C1083" s="15"/>
      <c r="D1083" s="21"/>
      <c r="E1083" s="22"/>
      <c r="F1083" s="22"/>
      <c r="G1083" s="23"/>
    </row>
    <row r="1084" spans="2:7" ht="12.75">
      <c r="B1084" s="14"/>
      <c r="C1084" s="15"/>
      <c r="D1084" s="21"/>
      <c r="E1084" s="22"/>
      <c r="F1084" s="22"/>
      <c r="G1084" s="23"/>
    </row>
    <row r="1085" spans="2:7" ht="12.75">
      <c r="B1085" s="35"/>
      <c r="C1085" s="13" t="s">
        <v>742</v>
      </c>
      <c r="D1085" s="9" t="s">
        <v>823</v>
      </c>
      <c r="E1085" s="10"/>
      <c r="F1085" s="10"/>
      <c r="G1085" s="11"/>
    </row>
    <row r="1086" spans="2:7" ht="12.75">
      <c r="B1086" s="14"/>
      <c r="C1086" s="13" t="s">
        <v>744</v>
      </c>
      <c r="D1086" s="9" t="s">
        <v>824</v>
      </c>
      <c r="E1086" s="10"/>
      <c r="F1086" s="10"/>
      <c r="G1086" s="11"/>
    </row>
    <row r="1087" spans="2:7" ht="12.75">
      <c r="B1087" s="14"/>
      <c r="C1087" s="13" t="s">
        <v>746</v>
      </c>
      <c r="D1087" s="9" t="s">
        <v>460</v>
      </c>
      <c r="E1087" s="10"/>
      <c r="F1087" s="10"/>
      <c r="G1087" s="11"/>
    </row>
    <row r="1088" spans="2:7" ht="12.75">
      <c r="B1088" s="14"/>
      <c r="C1088" s="13" t="s">
        <v>748</v>
      </c>
      <c r="D1088" s="9" t="s">
        <v>881</v>
      </c>
      <c r="E1088" s="10"/>
      <c r="F1088" s="10"/>
      <c r="G1088" s="11"/>
    </row>
    <row r="1089" spans="2:7" ht="12.75">
      <c r="B1089" s="14"/>
      <c r="C1089" s="13" t="s">
        <v>750</v>
      </c>
      <c r="D1089" s="9" t="s">
        <v>475</v>
      </c>
      <c r="E1089" s="10"/>
      <c r="F1089" s="10"/>
      <c r="G1089" s="11"/>
    </row>
    <row r="1098" spans="3:7" ht="15.75">
      <c r="C1098" s="222" t="s">
        <v>779</v>
      </c>
      <c r="D1098" s="222"/>
      <c r="E1098" s="222"/>
      <c r="F1098" s="222"/>
      <c r="G1098" s="222"/>
    </row>
    <row r="1099" spans="2:7" ht="12.75">
      <c r="B1099" s="14"/>
      <c r="C1099" s="2" t="s">
        <v>58</v>
      </c>
      <c r="D1099" s="3" t="s">
        <v>59</v>
      </c>
      <c r="E1099" s="4"/>
      <c r="F1099" s="4"/>
      <c r="G1099" s="5"/>
    </row>
    <row r="1100" spans="2:7" ht="12.75">
      <c r="B1100" s="14"/>
      <c r="C1100" s="133" t="s">
        <v>478</v>
      </c>
      <c r="D1100" s="152" t="s">
        <v>479</v>
      </c>
      <c r="E1100" s="7"/>
      <c r="F1100" s="7"/>
      <c r="G1100" s="8"/>
    </row>
    <row r="1101" spans="2:7" ht="12.75">
      <c r="B1101" s="14"/>
      <c r="C1101" s="2" t="s">
        <v>61</v>
      </c>
      <c r="D1101" s="9"/>
      <c r="E1101" s="10"/>
      <c r="F1101" s="10"/>
      <c r="G1101" s="11"/>
    </row>
    <row r="1102" spans="2:7" ht="12.75">
      <c r="B1102" s="14"/>
      <c r="C1102" s="12" t="s">
        <v>62</v>
      </c>
      <c r="D1102" s="12" t="s">
        <v>865</v>
      </c>
      <c r="E1102" s="12" t="s">
        <v>866</v>
      </c>
      <c r="F1102" s="12" t="s">
        <v>867</v>
      </c>
      <c r="G1102" s="12" t="s">
        <v>868</v>
      </c>
    </row>
    <row r="1103" spans="2:7" ht="18">
      <c r="B1103" s="14"/>
      <c r="C1103" s="38" t="s">
        <v>882</v>
      </c>
      <c r="D1103" s="15" t="s">
        <v>869</v>
      </c>
      <c r="E1103" s="52">
        <f>E1104</f>
        <v>3000</v>
      </c>
      <c r="F1103" s="14"/>
      <c r="G1103" s="52">
        <f>G1104</f>
        <v>3000</v>
      </c>
    </row>
    <row r="1104" spans="2:7" ht="12.75">
      <c r="B1104" s="14"/>
      <c r="C1104" s="38" t="s">
        <v>887</v>
      </c>
      <c r="D1104" s="15" t="s">
        <v>872</v>
      </c>
      <c r="E1104" s="35">
        <f>E1105</f>
        <v>3000</v>
      </c>
      <c r="F1104" s="14"/>
      <c r="G1104" s="35">
        <f>G1105</f>
        <v>3000</v>
      </c>
    </row>
    <row r="1105" spans="2:7" ht="12.75">
      <c r="B1105" s="14"/>
      <c r="C1105" s="38" t="s">
        <v>892</v>
      </c>
      <c r="D1105" s="15" t="s">
        <v>875</v>
      </c>
      <c r="E1105" s="35">
        <f>E1106+E1107+E1108</f>
        <v>3000</v>
      </c>
      <c r="F1105" s="14"/>
      <c r="G1105" s="35">
        <f>G1106+G1107+G1108</f>
        <v>3000</v>
      </c>
    </row>
    <row r="1106" spans="2:7" ht="12.75">
      <c r="B1106" s="14"/>
      <c r="C1106" s="66" t="s">
        <v>894</v>
      </c>
      <c r="D1106" s="47" t="s">
        <v>876</v>
      </c>
      <c r="E1106" s="60">
        <v>1000</v>
      </c>
      <c r="F1106" s="60"/>
      <c r="G1106" s="60">
        <v>1000</v>
      </c>
    </row>
    <row r="1107" spans="2:7" ht="12.75">
      <c r="B1107" s="14"/>
      <c r="C1107" s="66" t="s">
        <v>732</v>
      </c>
      <c r="D1107" s="47" t="s">
        <v>861</v>
      </c>
      <c r="E1107" s="60">
        <v>1000</v>
      </c>
      <c r="F1107" s="60"/>
      <c r="G1107" s="60">
        <v>1000</v>
      </c>
    </row>
    <row r="1108" spans="2:7" ht="12.75">
      <c r="B1108" s="14"/>
      <c r="C1108" s="66" t="s">
        <v>221</v>
      </c>
      <c r="D1108" s="47" t="s">
        <v>213</v>
      </c>
      <c r="E1108" s="60">
        <v>1000</v>
      </c>
      <c r="F1108" s="60"/>
      <c r="G1108" s="60">
        <v>1000</v>
      </c>
    </row>
    <row r="1109" spans="2:7" ht="12.75">
      <c r="B1109" s="14"/>
      <c r="C1109" s="88"/>
      <c r="D1109" s="87"/>
      <c r="E1109" s="60"/>
      <c r="F1109" s="60"/>
      <c r="G1109" s="60"/>
    </row>
    <row r="1110" spans="2:7" ht="12.75">
      <c r="B1110" s="14"/>
      <c r="C1110" s="66"/>
      <c r="D1110" s="47"/>
      <c r="E1110" s="60"/>
      <c r="F1110" s="14"/>
      <c r="G1110" s="60"/>
    </row>
    <row r="1111" spans="2:7" ht="12.75">
      <c r="B1111" s="14"/>
      <c r="C1111" s="66"/>
      <c r="D1111" s="153"/>
      <c r="E1111" s="60"/>
      <c r="F1111" s="14"/>
      <c r="G1111" s="60"/>
    </row>
    <row r="1112" spans="2:7" ht="12.75">
      <c r="B1112" s="14"/>
      <c r="C1112" s="66"/>
      <c r="D1112" s="47"/>
      <c r="E1112" s="60"/>
      <c r="F1112" s="14"/>
      <c r="G1112" s="60"/>
    </row>
    <row r="1113" spans="2:7" ht="12.75">
      <c r="B1113" s="14"/>
      <c r="C1113" s="66"/>
      <c r="D1113" s="47"/>
      <c r="E1113" s="60"/>
      <c r="F1113" s="14"/>
      <c r="G1113" s="60"/>
    </row>
    <row r="1114" spans="2:7" ht="12.75">
      <c r="B1114" s="14"/>
      <c r="C1114" s="66"/>
      <c r="D1114" s="47"/>
      <c r="E1114" s="60"/>
      <c r="F1114" s="14"/>
      <c r="G1114" s="60"/>
    </row>
    <row r="1115" spans="2:7" ht="12.75">
      <c r="B1115" s="14"/>
      <c r="C1115" s="66"/>
      <c r="D1115" s="47"/>
      <c r="E1115" s="60"/>
      <c r="F1115" s="14"/>
      <c r="G1115" s="60"/>
    </row>
    <row r="1116" spans="2:7" ht="12.75">
      <c r="B1116" s="14"/>
      <c r="C1116" s="66"/>
      <c r="D1116" s="47"/>
      <c r="E1116" s="60"/>
      <c r="F1116" s="14"/>
      <c r="G1116" s="60"/>
    </row>
    <row r="1117" spans="2:7" ht="12.75">
      <c r="B1117" s="14"/>
      <c r="C1117" s="66"/>
      <c r="D1117" s="47"/>
      <c r="E1117" s="60"/>
      <c r="F1117" s="14"/>
      <c r="G1117" s="60"/>
    </row>
    <row r="1118" spans="2:7" ht="12.75">
      <c r="B1118" s="14"/>
      <c r="C1118" s="66"/>
      <c r="D1118" s="47"/>
      <c r="E1118" s="60"/>
      <c r="F1118" s="14"/>
      <c r="G1118" s="60"/>
    </row>
    <row r="1119" spans="2:7" ht="12.75">
      <c r="B1119" s="14"/>
      <c r="C1119" s="66"/>
      <c r="D1119" s="47"/>
      <c r="E1119" s="60"/>
      <c r="F1119" s="14"/>
      <c r="G1119" s="60"/>
    </row>
    <row r="1120" spans="2:7" ht="12.75">
      <c r="B1120" s="14"/>
      <c r="C1120" s="66"/>
      <c r="D1120" s="47"/>
      <c r="E1120" s="60"/>
      <c r="F1120" s="14"/>
      <c r="G1120" s="60"/>
    </row>
    <row r="1121" spans="2:7" ht="12.75">
      <c r="B1121" s="14"/>
      <c r="C1121" s="66"/>
      <c r="D1121" s="47"/>
      <c r="E1121" s="60"/>
      <c r="F1121" s="14"/>
      <c r="G1121" s="60"/>
    </row>
    <row r="1122" spans="2:7" ht="12.75">
      <c r="B1122" s="14"/>
      <c r="C1122" s="15" t="s">
        <v>873</v>
      </c>
      <c r="D1122" s="54" t="s">
        <v>874</v>
      </c>
      <c r="E1122" s="35">
        <f>E1103</f>
        <v>3000</v>
      </c>
      <c r="F1122" s="14"/>
      <c r="G1122" s="35">
        <f>G1103</f>
        <v>3000</v>
      </c>
    </row>
    <row r="1123" spans="2:7" ht="12.75">
      <c r="B1123" s="14"/>
      <c r="C1123" s="15"/>
      <c r="D1123" s="18"/>
      <c r="E1123" s="4"/>
      <c r="F1123" s="4"/>
      <c r="G1123" s="5"/>
    </row>
    <row r="1124" spans="2:7" ht="12.75">
      <c r="B1124" s="14"/>
      <c r="C1124" s="15"/>
      <c r="D1124" s="18"/>
      <c r="E1124" s="19"/>
      <c r="F1124" s="19"/>
      <c r="G1124" s="20"/>
    </row>
    <row r="1125" spans="2:7" ht="12.75">
      <c r="B1125" s="14"/>
      <c r="C1125" s="15"/>
      <c r="D1125" s="18"/>
      <c r="E1125" s="19"/>
      <c r="F1125" s="19"/>
      <c r="G1125" s="20"/>
    </row>
    <row r="1126" spans="2:7" ht="12.75">
      <c r="B1126" s="14"/>
      <c r="C1126" s="15"/>
      <c r="D1126" s="18"/>
      <c r="E1126" s="19"/>
      <c r="F1126" s="19"/>
      <c r="G1126" s="20"/>
    </row>
    <row r="1127" spans="2:7" ht="12.75">
      <c r="B1127" s="14"/>
      <c r="C1127" s="15"/>
      <c r="D1127" s="18"/>
      <c r="E1127" s="19"/>
      <c r="F1127" s="19"/>
      <c r="G1127" s="20"/>
    </row>
    <row r="1128" spans="2:7" ht="12.75">
      <c r="B1128" s="14"/>
      <c r="C1128" s="15"/>
      <c r="D1128" s="18"/>
      <c r="E1128" s="19"/>
      <c r="F1128" s="19"/>
      <c r="G1128" s="20"/>
    </row>
    <row r="1129" spans="2:7" ht="12.75">
      <c r="B1129" s="14"/>
      <c r="C1129" s="15"/>
      <c r="D1129" s="21"/>
      <c r="E1129" s="22"/>
      <c r="F1129" s="22"/>
      <c r="G1129" s="23"/>
    </row>
    <row r="1130" spans="2:7" ht="12.75">
      <c r="B1130" s="14"/>
      <c r="C1130" s="15"/>
      <c r="D1130" s="21"/>
      <c r="E1130" s="22"/>
      <c r="F1130" s="22"/>
      <c r="G1130" s="23"/>
    </row>
    <row r="1131" spans="2:7" ht="12.75">
      <c r="B1131" s="14"/>
      <c r="C1131" s="15"/>
      <c r="D1131" s="21"/>
      <c r="E1131" s="22"/>
      <c r="F1131" s="22"/>
      <c r="G1131" s="23"/>
    </row>
    <row r="1132" spans="2:7" ht="12.75">
      <c r="B1132" s="14"/>
      <c r="C1132" s="15"/>
      <c r="D1132" s="21"/>
      <c r="E1132" s="22"/>
      <c r="F1132" s="22"/>
      <c r="G1132" s="23"/>
    </row>
    <row r="1133" spans="2:7" ht="12.75">
      <c r="B1133" s="14"/>
      <c r="C1133" s="15"/>
      <c r="D1133" s="21"/>
      <c r="E1133" s="22"/>
      <c r="F1133" s="22"/>
      <c r="G1133" s="23"/>
    </row>
    <row r="1134" spans="2:7" ht="12.75">
      <c r="B1134" s="14"/>
      <c r="C1134" s="15"/>
      <c r="D1134" s="21"/>
      <c r="E1134" s="22"/>
      <c r="F1134" s="22"/>
      <c r="G1134" s="23"/>
    </row>
    <row r="1135" spans="2:7" ht="12.75">
      <c r="B1135" s="35"/>
      <c r="C1135" s="13" t="s">
        <v>742</v>
      </c>
      <c r="D1135" s="9" t="s">
        <v>823</v>
      </c>
      <c r="E1135" s="10"/>
      <c r="F1135" s="10"/>
      <c r="G1135" s="11"/>
    </row>
    <row r="1136" spans="2:7" ht="12.75">
      <c r="B1136" s="14"/>
      <c r="C1136" s="13" t="s">
        <v>744</v>
      </c>
      <c r="D1136" s="9" t="s">
        <v>824</v>
      </c>
      <c r="E1136" s="10"/>
      <c r="F1136" s="10"/>
      <c r="G1136" s="11"/>
    </row>
    <row r="1137" spans="2:7" ht="12.75">
      <c r="B1137" s="14"/>
      <c r="C1137" s="13" t="s">
        <v>746</v>
      </c>
      <c r="D1137" s="9" t="s">
        <v>460</v>
      </c>
      <c r="E1137" s="10"/>
      <c r="F1137" s="10"/>
      <c r="G1137" s="11"/>
    </row>
    <row r="1138" spans="2:7" ht="12.75">
      <c r="B1138" s="14"/>
      <c r="C1138" s="13" t="s">
        <v>748</v>
      </c>
      <c r="D1138" s="9" t="s">
        <v>881</v>
      </c>
      <c r="E1138" s="10"/>
      <c r="F1138" s="10"/>
      <c r="G1138" s="11"/>
    </row>
    <row r="1139" spans="2:7" ht="12.75">
      <c r="B1139" s="14"/>
      <c r="C1139" s="13" t="s">
        <v>750</v>
      </c>
      <c r="D1139" s="9" t="s">
        <v>475</v>
      </c>
      <c r="E1139" s="10"/>
      <c r="F1139" s="10"/>
      <c r="G1139" s="11"/>
    </row>
    <row r="1148" spans="3:7" ht="15.75">
      <c r="C1148" s="222" t="s">
        <v>56</v>
      </c>
      <c r="D1148" s="222"/>
      <c r="E1148" s="222"/>
      <c r="F1148" s="222"/>
      <c r="G1148" s="222"/>
    </row>
    <row r="1149" spans="3:7" ht="15.75">
      <c r="C1149" s="1"/>
      <c r="D1149" s="1"/>
      <c r="E1149" s="1"/>
      <c r="F1149" s="223" t="s">
        <v>57</v>
      </c>
      <c r="G1149" s="223"/>
    </row>
    <row r="1150" spans="2:7" ht="12.75">
      <c r="B1150" s="14"/>
      <c r="C1150" s="2" t="s">
        <v>58</v>
      </c>
      <c r="D1150" s="3" t="s">
        <v>59</v>
      </c>
      <c r="E1150" s="4"/>
      <c r="F1150" s="4"/>
      <c r="G1150" s="5"/>
    </row>
    <row r="1151" spans="2:7" ht="12.75">
      <c r="B1151" s="14"/>
      <c r="C1151" s="130">
        <v>1030</v>
      </c>
      <c r="D1151" s="6" t="s">
        <v>141</v>
      </c>
      <c r="E1151" s="7"/>
      <c r="F1151" s="7"/>
      <c r="G1151" s="8"/>
    </row>
    <row r="1152" spans="2:7" ht="12.75">
      <c r="B1152" s="14"/>
      <c r="C1152" s="2" t="s">
        <v>61</v>
      </c>
      <c r="D1152" s="9"/>
      <c r="E1152" s="10"/>
      <c r="F1152" s="10"/>
      <c r="G1152" s="11"/>
    </row>
    <row r="1153" spans="2:7" ht="12.75">
      <c r="B1153" s="14"/>
      <c r="C1153" s="12" t="s">
        <v>62</v>
      </c>
      <c r="D1153" s="12" t="s">
        <v>865</v>
      </c>
      <c r="E1153" s="12" t="s">
        <v>866</v>
      </c>
      <c r="F1153" s="12" t="s">
        <v>867</v>
      </c>
      <c r="G1153" s="12" t="s">
        <v>868</v>
      </c>
    </row>
    <row r="1154" spans="2:7" ht="18">
      <c r="B1154" s="14"/>
      <c r="C1154" s="15" t="s">
        <v>882</v>
      </c>
      <c r="D1154" s="15" t="s">
        <v>869</v>
      </c>
      <c r="E1154" s="52">
        <f>E1155</f>
        <v>5000</v>
      </c>
      <c r="F1154" s="14"/>
      <c r="G1154" s="52">
        <f>G1155</f>
        <v>5000</v>
      </c>
    </row>
    <row r="1155" spans="2:7" ht="15.75">
      <c r="B1155" s="14"/>
      <c r="C1155" s="15" t="s">
        <v>887</v>
      </c>
      <c r="D1155" s="15" t="s">
        <v>872</v>
      </c>
      <c r="E1155" s="50">
        <f>E1156</f>
        <v>5000</v>
      </c>
      <c r="F1155" s="14"/>
      <c r="G1155" s="50">
        <f>G1156</f>
        <v>5000</v>
      </c>
    </row>
    <row r="1156" spans="2:7" ht="12.75">
      <c r="B1156" s="14"/>
      <c r="C1156" s="15" t="s">
        <v>892</v>
      </c>
      <c r="D1156" s="15" t="s">
        <v>871</v>
      </c>
      <c r="E1156" s="35">
        <f>SUM(E1157:E1160)</f>
        <v>5000</v>
      </c>
      <c r="F1156" s="14"/>
      <c r="G1156" s="35">
        <f>SUM(G1157:G1160)</f>
        <v>5000</v>
      </c>
    </row>
    <row r="1157" spans="2:7" ht="12.75">
      <c r="B1157" s="14"/>
      <c r="C1157" s="66" t="s">
        <v>894</v>
      </c>
      <c r="D1157" s="47" t="s">
        <v>876</v>
      </c>
      <c r="E1157" s="60">
        <v>700</v>
      </c>
      <c r="F1157" s="14"/>
      <c r="G1157" s="60">
        <v>1000</v>
      </c>
    </row>
    <row r="1158" spans="2:7" ht="12.75">
      <c r="B1158" s="14"/>
      <c r="C1158" s="66" t="s">
        <v>227</v>
      </c>
      <c r="D1158" s="47" t="s">
        <v>228</v>
      </c>
      <c r="E1158" s="60">
        <v>1000</v>
      </c>
      <c r="F1158" s="14"/>
      <c r="G1158" s="60">
        <v>700</v>
      </c>
    </row>
    <row r="1159" spans="2:7" ht="12.75">
      <c r="B1159" s="14"/>
      <c r="C1159" s="66" t="s">
        <v>898</v>
      </c>
      <c r="D1159" s="47" t="s">
        <v>213</v>
      </c>
      <c r="E1159" s="14">
        <v>3300</v>
      </c>
      <c r="F1159" s="14"/>
      <c r="G1159" s="14">
        <v>3300</v>
      </c>
    </row>
    <row r="1160" spans="2:7" ht="12.75">
      <c r="B1160" s="14"/>
      <c r="C1160" s="66"/>
      <c r="D1160" s="47"/>
      <c r="E1160" s="14"/>
      <c r="F1160" s="14"/>
      <c r="G1160" s="14"/>
    </row>
    <row r="1161" spans="2:7" ht="12.75">
      <c r="B1161" s="14"/>
      <c r="C1161" s="66"/>
      <c r="D1161" s="47"/>
      <c r="E1161" s="14"/>
      <c r="F1161" s="14"/>
      <c r="G1161" s="14"/>
    </row>
    <row r="1162" spans="2:7" ht="12.75">
      <c r="B1162" s="14"/>
      <c r="C1162" s="66"/>
      <c r="D1162" s="47"/>
      <c r="E1162" s="14"/>
      <c r="F1162" s="14"/>
      <c r="G1162" s="14"/>
    </row>
    <row r="1163" spans="2:7" ht="12.75">
      <c r="B1163" s="14"/>
      <c r="C1163" s="66"/>
      <c r="D1163" s="153"/>
      <c r="E1163" s="14"/>
      <c r="F1163" s="14"/>
      <c r="G1163" s="14"/>
    </row>
    <row r="1164" spans="2:7" ht="12.75">
      <c r="B1164" s="14"/>
      <c r="C1164" s="66"/>
      <c r="D1164" s="153"/>
      <c r="E1164" s="14"/>
      <c r="F1164" s="14"/>
      <c r="G1164" s="14"/>
    </row>
    <row r="1165" spans="2:7" ht="12.75">
      <c r="B1165" s="14"/>
      <c r="C1165" s="66"/>
      <c r="D1165" s="153"/>
      <c r="E1165" s="14"/>
      <c r="F1165" s="14"/>
      <c r="G1165" s="14"/>
    </row>
    <row r="1166" spans="2:7" ht="12.75">
      <c r="B1166" s="14"/>
      <c r="C1166" s="66"/>
      <c r="D1166" s="47"/>
      <c r="E1166" s="14"/>
      <c r="F1166" s="14"/>
      <c r="G1166" s="14"/>
    </row>
    <row r="1167" spans="2:7" ht="12.75">
      <c r="B1167" s="14"/>
      <c r="C1167" s="66"/>
      <c r="D1167" s="47"/>
      <c r="E1167" s="14"/>
      <c r="F1167" s="14"/>
      <c r="G1167" s="14"/>
    </row>
    <row r="1168" spans="2:7" ht="12.75">
      <c r="B1168" s="14"/>
      <c r="C1168" s="15" t="s">
        <v>873</v>
      </c>
      <c r="D1168" s="16" t="s">
        <v>874</v>
      </c>
      <c r="E1168" s="48">
        <f>E1154</f>
        <v>5000</v>
      </c>
      <c r="F1168" s="17"/>
      <c r="G1168" s="48">
        <f>G1154</f>
        <v>5000</v>
      </c>
    </row>
    <row r="1169" spans="2:7" ht="12.75">
      <c r="B1169" s="14"/>
      <c r="C1169" s="15"/>
      <c r="D1169" s="18"/>
      <c r="E1169" s="4"/>
      <c r="F1169" s="4"/>
      <c r="G1169" s="5"/>
    </row>
    <row r="1170" spans="2:7" ht="12.75">
      <c r="B1170" s="14"/>
      <c r="C1170" s="15"/>
      <c r="D1170" s="18"/>
      <c r="E1170" s="19"/>
      <c r="F1170" s="19"/>
      <c r="G1170" s="20"/>
    </row>
    <row r="1171" spans="2:7" ht="12.75">
      <c r="B1171" s="14"/>
      <c r="C1171" s="15"/>
      <c r="D1171" s="18"/>
      <c r="E1171" s="19"/>
      <c r="F1171" s="19"/>
      <c r="G1171" s="20"/>
    </row>
    <row r="1172" spans="2:7" ht="12.75">
      <c r="B1172" s="14"/>
      <c r="C1172" s="15"/>
      <c r="D1172" s="18"/>
      <c r="E1172" s="19"/>
      <c r="F1172" s="19"/>
      <c r="G1172" s="20"/>
    </row>
    <row r="1173" spans="2:7" ht="12.75">
      <c r="B1173" s="14"/>
      <c r="C1173" s="15"/>
      <c r="D1173" s="18"/>
      <c r="E1173" s="19"/>
      <c r="F1173" s="19"/>
      <c r="G1173" s="20"/>
    </row>
    <row r="1174" spans="2:7" ht="12.75">
      <c r="B1174" s="14"/>
      <c r="C1174" s="15"/>
      <c r="D1174" s="18"/>
      <c r="E1174" s="19"/>
      <c r="F1174" s="19"/>
      <c r="G1174" s="20"/>
    </row>
    <row r="1175" spans="2:7" ht="12.75">
      <c r="B1175" s="14"/>
      <c r="C1175" s="13"/>
      <c r="D1175" s="21"/>
      <c r="E1175" s="22"/>
      <c r="F1175" s="22"/>
      <c r="G1175" s="23"/>
    </row>
    <row r="1176" spans="2:7" ht="12.75">
      <c r="B1176" s="14"/>
      <c r="C1176" s="13"/>
      <c r="D1176" s="21"/>
      <c r="E1176" s="22"/>
      <c r="F1176" s="22"/>
      <c r="G1176" s="23"/>
    </row>
    <row r="1177" spans="2:7" ht="12.75">
      <c r="B1177" s="14"/>
      <c r="C1177" s="13" t="s">
        <v>742</v>
      </c>
      <c r="D1177" s="9" t="s">
        <v>823</v>
      </c>
      <c r="E1177" s="10"/>
      <c r="F1177" s="10"/>
      <c r="G1177" s="11"/>
    </row>
    <row r="1178" spans="2:7" ht="12.75">
      <c r="B1178" s="14"/>
      <c r="C1178" s="13" t="s">
        <v>744</v>
      </c>
      <c r="D1178" s="9" t="s">
        <v>824</v>
      </c>
      <c r="E1178" s="10"/>
      <c r="F1178" s="10"/>
      <c r="G1178" s="11"/>
    </row>
    <row r="1179" spans="2:7" ht="12.75">
      <c r="B1179" s="14"/>
      <c r="C1179" s="13" t="s">
        <v>746</v>
      </c>
      <c r="D1179" s="9" t="s">
        <v>924</v>
      </c>
      <c r="E1179" s="10"/>
      <c r="F1179" s="10"/>
      <c r="G1179" s="11"/>
    </row>
    <row r="1180" spans="2:7" ht="12.75">
      <c r="B1180" s="14"/>
      <c r="C1180" s="13" t="s">
        <v>748</v>
      </c>
      <c r="D1180" s="9" t="s">
        <v>925</v>
      </c>
      <c r="E1180" s="10"/>
      <c r="F1180" s="10"/>
      <c r="G1180" s="11"/>
    </row>
    <row r="1181" spans="2:7" ht="12.75">
      <c r="B1181" s="14"/>
      <c r="C1181" s="13" t="s">
        <v>750</v>
      </c>
      <c r="D1181" s="9" t="s">
        <v>142</v>
      </c>
      <c r="E1181" s="10"/>
      <c r="F1181" s="10"/>
      <c r="G1181" s="11"/>
    </row>
    <row r="1194" spans="3:7" ht="15.75">
      <c r="C1194" s="222" t="s">
        <v>779</v>
      </c>
      <c r="D1194" s="222"/>
      <c r="E1194" s="222"/>
      <c r="F1194" s="222"/>
      <c r="G1194" s="222"/>
    </row>
    <row r="1195" spans="2:7" ht="12.75">
      <c r="B1195" s="14"/>
      <c r="C1195" s="2" t="s">
        <v>58</v>
      </c>
      <c r="D1195" s="3" t="s">
        <v>59</v>
      </c>
      <c r="E1195" s="4"/>
      <c r="F1195" s="4"/>
      <c r="G1195" s="5"/>
    </row>
    <row r="1196" spans="2:7" ht="12.75">
      <c r="B1196" s="14"/>
      <c r="C1196" s="133" t="s">
        <v>143</v>
      </c>
      <c r="D1196" s="6" t="s">
        <v>144</v>
      </c>
      <c r="E1196" s="7"/>
      <c r="F1196" s="7"/>
      <c r="G1196" s="8"/>
    </row>
    <row r="1197" spans="2:7" ht="12.75">
      <c r="B1197" s="14"/>
      <c r="C1197" s="2" t="s">
        <v>61</v>
      </c>
      <c r="D1197" s="9"/>
      <c r="E1197" s="10"/>
      <c r="F1197" s="10"/>
      <c r="G1197" s="11"/>
    </row>
    <row r="1198" spans="2:7" ht="12.75">
      <c r="B1198" s="14"/>
      <c r="C1198" s="12" t="s">
        <v>62</v>
      </c>
      <c r="D1198" s="12" t="s">
        <v>865</v>
      </c>
      <c r="E1198" s="12" t="s">
        <v>866</v>
      </c>
      <c r="F1198" s="12" t="s">
        <v>867</v>
      </c>
      <c r="G1198" s="12" t="s">
        <v>868</v>
      </c>
    </row>
    <row r="1199" spans="2:7" ht="18">
      <c r="B1199" s="14"/>
      <c r="C1199" s="38" t="s">
        <v>882</v>
      </c>
      <c r="D1199" s="15" t="s">
        <v>869</v>
      </c>
      <c r="E1199" s="52">
        <f>E1200</f>
        <v>4000</v>
      </c>
      <c r="F1199" s="14"/>
      <c r="G1199" s="52">
        <f>G1200</f>
        <v>4000</v>
      </c>
    </row>
    <row r="1200" spans="2:7" ht="12.75">
      <c r="B1200" s="14"/>
      <c r="C1200" s="38" t="s">
        <v>887</v>
      </c>
      <c r="D1200" s="15" t="s">
        <v>872</v>
      </c>
      <c r="E1200" s="35">
        <f>E1201</f>
        <v>4000</v>
      </c>
      <c r="F1200" s="14"/>
      <c r="G1200" s="35">
        <f>G1201</f>
        <v>4000</v>
      </c>
    </row>
    <row r="1201" spans="2:7" ht="12.75">
      <c r="B1201" s="14" t="s">
        <v>713</v>
      </c>
      <c r="C1201" s="38" t="s">
        <v>892</v>
      </c>
      <c r="D1201" s="15" t="s">
        <v>875</v>
      </c>
      <c r="E1201" s="35">
        <f>E1202+E1203+E1204</f>
        <v>4000</v>
      </c>
      <c r="F1201" s="14"/>
      <c r="G1201" s="35">
        <f>G1202+G1203+G1204</f>
        <v>4000</v>
      </c>
    </row>
    <row r="1202" spans="2:7" ht="12.75">
      <c r="B1202" s="91"/>
      <c r="C1202" s="88" t="s">
        <v>894</v>
      </c>
      <c r="D1202" s="87" t="s">
        <v>876</v>
      </c>
      <c r="E1202" s="60">
        <v>2000</v>
      </c>
      <c r="F1202" s="60"/>
      <c r="G1202" s="60">
        <v>2000</v>
      </c>
    </row>
    <row r="1203" spans="2:7" ht="12.75">
      <c r="B1203" s="91"/>
      <c r="C1203" s="66" t="s">
        <v>898</v>
      </c>
      <c r="D1203" s="153" t="s">
        <v>213</v>
      </c>
      <c r="E1203" s="60">
        <v>2000</v>
      </c>
      <c r="F1203" s="14"/>
      <c r="G1203" s="60">
        <v>2000</v>
      </c>
    </row>
    <row r="1204" spans="2:7" ht="12.75">
      <c r="B1204" s="14"/>
      <c r="C1204" s="66"/>
      <c r="D1204" s="153"/>
      <c r="E1204" s="60"/>
      <c r="F1204" s="14"/>
      <c r="G1204" s="60"/>
    </row>
    <row r="1205" spans="2:7" ht="12.75">
      <c r="B1205" s="14"/>
      <c r="C1205" s="88"/>
      <c r="D1205" s="87"/>
      <c r="E1205" s="60"/>
      <c r="F1205" s="60"/>
      <c r="G1205" s="60"/>
    </row>
    <row r="1206" spans="2:7" ht="12.75">
      <c r="B1206" s="14"/>
      <c r="C1206" s="66"/>
      <c r="D1206" s="47"/>
      <c r="E1206" s="60"/>
      <c r="F1206" s="14"/>
      <c r="G1206" s="60"/>
    </row>
    <row r="1207" spans="2:7" ht="12.75">
      <c r="B1207" s="14"/>
      <c r="C1207" s="66"/>
      <c r="D1207" s="153"/>
      <c r="E1207" s="60"/>
      <c r="F1207" s="14"/>
      <c r="G1207" s="60"/>
    </row>
    <row r="1208" spans="2:7" ht="12.75">
      <c r="B1208" s="14"/>
      <c r="C1208" s="66"/>
      <c r="D1208" s="153"/>
      <c r="E1208" s="60"/>
      <c r="F1208" s="14"/>
      <c r="G1208" s="60"/>
    </row>
    <row r="1209" spans="2:7" ht="12.75">
      <c r="B1209" s="14"/>
      <c r="C1209" s="66"/>
      <c r="D1209" s="47"/>
      <c r="E1209" s="60"/>
      <c r="F1209" s="14"/>
      <c r="G1209" s="60"/>
    </row>
    <row r="1210" spans="2:7" ht="12.75">
      <c r="B1210" s="14"/>
      <c r="C1210" s="66"/>
      <c r="D1210" s="47"/>
      <c r="E1210" s="60"/>
      <c r="F1210" s="14"/>
      <c r="G1210" s="60"/>
    </row>
    <row r="1211" spans="2:7" ht="12.75">
      <c r="B1211" s="14"/>
      <c r="C1211" s="66"/>
      <c r="D1211" s="47"/>
      <c r="E1211" s="60"/>
      <c r="F1211" s="14"/>
      <c r="G1211" s="60"/>
    </row>
    <row r="1212" spans="2:7" ht="12.75">
      <c r="B1212" s="14"/>
      <c r="C1212" s="66"/>
      <c r="D1212" s="47"/>
      <c r="E1212" s="60"/>
      <c r="F1212" s="14"/>
      <c r="G1212" s="60"/>
    </row>
    <row r="1213" spans="2:7" ht="12.75">
      <c r="B1213" s="14"/>
      <c r="C1213" s="66"/>
      <c r="D1213" s="47"/>
      <c r="E1213" s="60"/>
      <c r="F1213" s="14"/>
      <c r="G1213" s="60"/>
    </row>
    <row r="1214" spans="2:7" ht="12.75">
      <c r="B1214" s="14"/>
      <c r="C1214" s="66"/>
      <c r="D1214" s="47"/>
      <c r="E1214" s="60"/>
      <c r="F1214" s="14"/>
      <c r="G1214" s="60"/>
    </row>
    <row r="1215" spans="2:7" ht="12.75">
      <c r="B1215" s="14"/>
      <c r="C1215" s="66"/>
      <c r="D1215" s="47"/>
      <c r="E1215" s="60"/>
      <c r="F1215" s="14"/>
      <c r="G1215" s="60"/>
    </row>
    <row r="1216" spans="2:7" ht="12.75">
      <c r="B1216" s="14"/>
      <c r="C1216" s="66"/>
      <c r="D1216" s="47"/>
      <c r="E1216" s="60"/>
      <c r="F1216" s="14"/>
      <c r="G1216" s="60"/>
    </row>
    <row r="1217" spans="2:7" ht="12.75">
      <c r="B1217" s="14"/>
      <c r="C1217" s="66"/>
      <c r="D1217" s="47"/>
      <c r="E1217" s="60"/>
      <c r="F1217" s="14"/>
      <c r="G1217" s="60"/>
    </row>
    <row r="1218" spans="2:7" ht="12.75">
      <c r="B1218" s="14"/>
      <c r="C1218" s="15" t="s">
        <v>873</v>
      </c>
      <c r="D1218" s="54" t="s">
        <v>874</v>
      </c>
      <c r="E1218" s="35">
        <f>E1199</f>
        <v>4000</v>
      </c>
      <c r="F1218" s="14"/>
      <c r="G1218" s="35">
        <f>G1199</f>
        <v>4000</v>
      </c>
    </row>
    <row r="1219" spans="2:7" ht="12.75">
      <c r="B1219" s="14"/>
      <c r="C1219" s="15"/>
      <c r="D1219" s="18"/>
      <c r="E1219" s="4"/>
      <c r="F1219" s="4"/>
      <c r="G1219" s="5"/>
    </row>
    <row r="1220" spans="2:7" ht="12.75">
      <c r="B1220" s="14"/>
      <c r="C1220" s="15"/>
      <c r="D1220" s="18"/>
      <c r="E1220" s="19"/>
      <c r="F1220" s="19"/>
      <c r="G1220" s="20"/>
    </row>
    <row r="1221" spans="2:7" ht="12.75">
      <c r="B1221" s="14"/>
      <c r="C1221" s="15"/>
      <c r="D1221" s="18"/>
      <c r="E1221" s="19"/>
      <c r="F1221" s="19"/>
      <c r="G1221" s="20"/>
    </row>
    <row r="1222" spans="2:7" ht="12.75">
      <c r="B1222" s="14"/>
      <c r="C1222" s="15"/>
      <c r="D1222" s="18"/>
      <c r="E1222" s="19"/>
      <c r="F1222" s="19"/>
      <c r="G1222" s="20"/>
    </row>
    <row r="1223" spans="2:7" ht="12.75">
      <c r="B1223" s="14"/>
      <c r="C1223" s="15"/>
      <c r="D1223" s="18"/>
      <c r="E1223" s="19"/>
      <c r="F1223" s="19"/>
      <c r="G1223" s="20"/>
    </row>
    <row r="1224" spans="2:7" ht="12.75">
      <c r="B1224" s="14"/>
      <c r="C1224" s="15"/>
      <c r="D1224" s="18"/>
      <c r="E1224" s="19"/>
      <c r="F1224" s="19"/>
      <c r="G1224" s="20"/>
    </row>
    <row r="1225" spans="2:7" ht="12.75">
      <c r="B1225" s="14"/>
      <c r="C1225" s="15"/>
      <c r="D1225" s="21"/>
      <c r="E1225" s="22"/>
      <c r="F1225" s="22"/>
      <c r="G1225" s="23"/>
    </row>
    <row r="1226" spans="2:7" ht="12.75">
      <c r="B1226" s="14"/>
      <c r="C1226" s="15"/>
      <c r="D1226" s="21"/>
      <c r="E1226" s="22"/>
      <c r="F1226" s="22"/>
      <c r="G1226" s="23"/>
    </row>
    <row r="1227" spans="2:7" ht="12.75">
      <c r="B1227" s="14"/>
      <c r="C1227" s="15"/>
      <c r="D1227" s="21"/>
      <c r="E1227" s="22"/>
      <c r="F1227" s="22"/>
      <c r="G1227" s="23"/>
    </row>
    <row r="1228" spans="2:7" ht="12.75">
      <c r="B1228" s="14"/>
      <c r="C1228" s="15"/>
      <c r="D1228" s="21"/>
      <c r="E1228" s="22"/>
      <c r="F1228" s="22"/>
      <c r="G1228" s="23"/>
    </row>
    <row r="1229" spans="2:7" ht="12.75">
      <c r="B1229" s="14"/>
      <c r="C1229" s="15"/>
      <c r="D1229" s="21"/>
      <c r="E1229" s="22"/>
      <c r="F1229" s="22"/>
      <c r="G1229" s="23"/>
    </row>
    <row r="1230" spans="2:7" ht="12.75">
      <c r="B1230" s="14"/>
      <c r="C1230" s="15"/>
      <c r="D1230" s="21"/>
      <c r="E1230" s="22"/>
      <c r="F1230" s="22"/>
      <c r="G1230" s="23"/>
    </row>
    <row r="1231" spans="2:7" ht="12.75">
      <c r="B1231" s="35"/>
      <c r="C1231" s="13" t="s">
        <v>742</v>
      </c>
      <c r="D1231" s="9" t="s">
        <v>823</v>
      </c>
      <c r="E1231" s="10"/>
      <c r="F1231" s="10"/>
      <c r="G1231" s="11"/>
    </row>
    <row r="1232" spans="2:7" ht="12.75">
      <c r="B1232" s="14"/>
      <c r="C1232" s="13" t="s">
        <v>744</v>
      </c>
      <c r="D1232" s="9" t="s">
        <v>824</v>
      </c>
      <c r="E1232" s="10"/>
      <c r="F1232" s="10"/>
      <c r="G1232" s="11"/>
    </row>
    <row r="1233" spans="2:7" ht="12.75">
      <c r="B1233" s="14"/>
      <c r="C1233" s="13" t="s">
        <v>746</v>
      </c>
      <c r="D1233" s="9" t="s">
        <v>460</v>
      </c>
      <c r="E1233" s="10"/>
      <c r="F1233" s="10"/>
      <c r="G1233" s="11"/>
    </row>
    <row r="1234" spans="2:7" ht="12.75">
      <c r="B1234" s="14"/>
      <c r="C1234" s="13" t="s">
        <v>748</v>
      </c>
      <c r="D1234" s="9" t="s">
        <v>881</v>
      </c>
      <c r="E1234" s="10"/>
      <c r="F1234" s="10"/>
      <c r="G1234" s="11"/>
    </row>
    <row r="1235" spans="2:7" ht="12.75">
      <c r="B1235" s="14"/>
      <c r="C1235" s="13" t="s">
        <v>750</v>
      </c>
      <c r="D1235" s="9" t="s">
        <v>472</v>
      </c>
      <c r="E1235" s="10"/>
      <c r="F1235" s="10"/>
      <c r="G1235" s="11"/>
    </row>
    <row r="1243" spans="3:7" ht="15.75">
      <c r="C1243" s="222" t="s">
        <v>779</v>
      </c>
      <c r="D1243" s="222"/>
      <c r="E1243" s="222"/>
      <c r="F1243" s="222"/>
      <c r="G1243" s="222"/>
    </row>
    <row r="1244" spans="2:7" ht="12.75">
      <c r="B1244" s="14"/>
      <c r="C1244" s="2" t="s">
        <v>58</v>
      </c>
      <c r="D1244" s="3" t="s">
        <v>59</v>
      </c>
      <c r="E1244" s="4"/>
      <c r="F1244" s="4"/>
      <c r="G1244" s="5"/>
    </row>
    <row r="1245" spans="2:7" ht="12.75">
      <c r="B1245" s="14"/>
      <c r="C1245" s="133" t="s">
        <v>145</v>
      </c>
      <c r="D1245" s="6" t="s">
        <v>146</v>
      </c>
      <c r="E1245" s="7"/>
      <c r="F1245" s="7"/>
      <c r="G1245" s="8"/>
    </row>
    <row r="1246" spans="2:7" ht="12.75">
      <c r="B1246" s="14"/>
      <c r="C1246" s="2" t="s">
        <v>61</v>
      </c>
      <c r="D1246" s="9"/>
      <c r="E1246" s="10"/>
      <c r="F1246" s="10"/>
      <c r="G1246" s="11"/>
    </row>
    <row r="1247" spans="2:7" ht="12.75">
      <c r="B1247" s="14"/>
      <c r="C1247" s="12" t="s">
        <v>62</v>
      </c>
      <c r="D1247" s="12" t="s">
        <v>865</v>
      </c>
      <c r="E1247" s="12" t="s">
        <v>866</v>
      </c>
      <c r="F1247" s="12" t="s">
        <v>867</v>
      </c>
      <c r="G1247" s="12" t="s">
        <v>868</v>
      </c>
    </row>
    <row r="1248" spans="2:7" ht="18">
      <c r="B1248" s="14"/>
      <c r="C1248" s="38" t="s">
        <v>216</v>
      </c>
      <c r="D1248" s="15" t="s">
        <v>751</v>
      </c>
      <c r="E1248" s="52">
        <f>E1249</f>
        <v>5000</v>
      </c>
      <c r="F1248" s="14"/>
      <c r="G1248" s="52">
        <f>G1249</f>
        <v>5000</v>
      </c>
    </row>
    <row r="1249" spans="2:7" ht="12.75">
      <c r="B1249" s="14"/>
      <c r="C1249" s="38" t="s">
        <v>217</v>
      </c>
      <c r="D1249" s="15" t="s">
        <v>752</v>
      </c>
      <c r="E1249" s="35">
        <f>E1250</f>
        <v>5000</v>
      </c>
      <c r="F1249" s="14"/>
      <c r="G1249" s="35">
        <f>G1250</f>
        <v>5000</v>
      </c>
    </row>
    <row r="1250" spans="2:7" ht="12.75">
      <c r="B1250" s="14" t="s">
        <v>713</v>
      </c>
      <c r="C1250" s="38" t="s">
        <v>218</v>
      </c>
      <c r="D1250" s="15" t="s">
        <v>875</v>
      </c>
      <c r="E1250" s="35">
        <f>E1251+E1252+E1253</f>
        <v>5000</v>
      </c>
      <c r="F1250" s="14"/>
      <c r="G1250" s="35">
        <f>G1251+G1252+G1253</f>
        <v>5000</v>
      </c>
    </row>
    <row r="1251" spans="2:7" ht="12.75">
      <c r="B1251" s="91"/>
      <c r="C1251" s="88" t="s">
        <v>52</v>
      </c>
      <c r="D1251" s="87" t="s">
        <v>821</v>
      </c>
      <c r="E1251" s="60">
        <v>5000</v>
      </c>
      <c r="F1251" s="60"/>
      <c r="G1251" s="60">
        <v>5000</v>
      </c>
    </row>
    <row r="1252" spans="2:7" ht="12.75">
      <c r="B1252" s="91"/>
      <c r="C1252" s="66"/>
      <c r="D1252" s="153"/>
      <c r="E1252" s="60"/>
      <c r="F1252" s="14"/>
      <c r="G1252" s="60"/>
    </row>
    <row r="1253" spans="2:7" ht="12.75">
      <c r="B1253" s="14"/>
      <c r="C1253" s="66"/>
      <c r="D1253" s="153"/>
      <c r="E1253" s="60"/>
      <c r="F1253" s="14"/>
      <c r="G1253" s="60"/>
    </row>
    <row r="1254" spans="2:7" ht="12.75">
      <c r="B1254" s="14"/>
      <c r="C1254" s="88"/>
      <c r="D1254" s="87"/>
      <c r="E1254" s="60"/>
      <c r="F1254" s="60"/>
      <c r="G1254" s="60"/>
    </row>
    <row r="1255" spans="2:7" ht="12.75">
      <c r="B1255" s="14"/>
      <c r="C1255" s="66"/>
      <c r="D1255" s="47"/>
      <c r="E1255" s="60"/>
      <c r="F1255" s="14"/>
      <c r="G1255" s="60"/>
    </row>
    <row r="1256" spans="2:7" ht="12.75">
      <c r="B1256" s="14"/>
      <c r="C1256" s="66"/>
      <c r="D1256" s="153"/>
      <c r="E1256" s="60"/>
      <c r="F1256" s="14"/>
      <c r="G1256" s="60"/>
    </row>
    <row r="1257" spans="2:7" ht="12.75">
      <c r="B1257" s="14"/>
      <c r="C1257" s="66"/>
      <c r="D1257" s="153"/>
      <c r="E1257" s="60"/>
      <c r="F1257" s="14"/>
      <c r="G1257" s="60"/>
    </row>
    <row r="1258" spans="2:7" ht="12.75">
      <c r="B1258" s="14"/>
      <c r="C1258" s="66"/>
      <c r="D1258" s="47"/>
      <c r="E1258" s="60"/>
      <c r="F1258" s="14"/>
      <c r="G1258" s="60"/>
    </row>
    <row r="1259" spans="2:7" ht="12.75">
      <c r="B1259" s="14"/>
      <c r="C1259" s="66"/>
      <c r="D1259" s="47"/>
      <c r="E1259" s="60"/>
      <c r="F1259" s="14"/>
      <c r="G1259" s="60"/>
    </row>
    <row r="1260" spans="2:7" ht="12.75">
      <c r="B1260" s="14"/>
      <c r="C1260" s="66"/>
      <c r="D1260" s="47"/>
      <c r="E1260" s="60"/>
      <c r="F1260" s="14"/>
      <c r="G1260" s="60"/>
    </row>
    <row r="1261" spans="2:7" ht="12.75">
      <c r="B1261" s="14"/>
      <c r="C1261" s="66"/>
      <c r="D1261" s="47"/>
      <c r="E1261" s="60"/>
      <c r="F1261" s="14"/>
      <c r="G1261" s="60"/>
    </row>
    <row r="1262" spans="2:7" ht="12.75">
      <c r="B1262" s="14"/>
      <c r="C1262" s="66"/>
      <c r="D1262" s="47"/>
      <c r="E1262" s="60"/>
      <c r="F1262" s="14"/>
      <c r="G1262" s="60"/>
    </row>
    <row r="1263" spans="2:7" ht="12.75">
      <c r="B1263" s="14"/>
      <c r="C1263" s="66"/>
      <c r="D1263" s="47"/>
      <c r="E1263" s="60"/>
      <c r="F1263" s="14"/>
      <c r="G1263" s="60"/>
    </row>
    <row r="1264" spans="2:7" ht="12.75">
      <c r="B1264" s="14"/>
      <c r="C1264" s="66"/>
      <c r="D1264" s="47"/>
      <c r="E1264" s="60"/>
      <c r="F1264" s="14"/>
      <c r="G1264" s="60"/>
    </row>
    <row r="1265" spans="2:7" ht="12.75">
      <c r="B1265" s="14"/>
      <c r="C1265" s="66"/>
      <c r="D1265" s="47"/>
      <c r="E1265" s="60"/>
      <c r="F1265" s="14"/>
      <c r="G1265" s="60"/>
    </row>
    <row r="1266" spans="2:7" ht="12.75">
      <c r="B1266" s="14"/>
      <c r="C1266" s="66"/>
      <c r="D1266" s="47"/>
      <c r="E1266" s="60"/>
      <c r="F1266" s="14"/>
      <c r="G1266" s="60"/>
    </row>
    <row r="1267" spans="2:7" ht="12.75">
      <c r="B1267" s="14"/>
      <c r="C1267" s="15" t="s">
        <v>873</v>
      </c>
      <c r="D1267" s="54" t="s">
        <v>874</v>
      </c>
      <c r="E1267" s="35">
        <f>E1248</f>
        <v>5000</v>
      </c>
      <c r="F1267" s="14"/>
      <c r="G1267" s="35">
        <f>G1248</f>
        <v>5000</v>
      </c>
    </row>
    <row r="1268" spans="2:7" ht="12.75">
      <c r="B1268" s="14"/>
      <c r="C1268" s="15"/>
      <c r="D1268" s="18"/>
      <c r="E1268" s="4"/>
      <c r="F1268" s="4"/>
      <c r="G1268" s="5"/>
    </row>
    <row r="1269" spans="2:7" ht="12.75">
      <c r="B1269" s="14"/>
      <c r="C1269" s="15"/>
      <c r="D1269" s="18"/>
      <c r="E1269" s="19"/>
      <c r="F1269" s="19"/>
      <c r="G1269" s="20"/>
    </row>
    <row r="1270" spans="2:7" ht="12.75">
      <c r="B1270" s="14"/>
      <c r="C1270" s="15"/>
      <c r="D1270" s="18"/>
      <c r="E1270" s="19"/>
      <c r="F1270" s="19"/>
      <c r="G1270" s="20"/>
    </row>
    <row r="1271" spans="2:7" ht="12.75">
      <c r="B1271" s="14"/>
      <c r="C1271" s="15"/>
      <c r="D1271" s="18"/>
      <c r="E1271" s="19"/>
      <c r="F1271" s="19"/>
      <c r="G1271" s="20"/>
    </row>
    <row r="1272" spans="2:7" ht="12.75">
      <c r="B1272" s="14"/>
      <c r="C1272" s="15"/>
      <c r="D1272" s="18"/>
      <c r="E1272" s="19"/>
      <c r="F1272" s="19"/>
      <c r="G1272" s="20"/>
    </row>
    <row r="1273" spans="2:7" ht="12.75">
      <c r="B1273" s="14"/>
      <c r="C1273" s="15"/>
      <c r="D1273" s="18"/>
      <c r="E1273" s="19"/>
      <c r="F1273" s="19"/>
      <c r="G1273" s="20"/>
    </row>
    <row r="1274" spans="2:7" ht="12.75">
      <c r="B1274" s="14"/>
      <c r="C1274" s="15"/>
      <c r="D1274" s="21"/>
      <c r="E1274" s="22"/>
      <c r="F1274" s="22"/>
      <c r="G1274" s="23"/>
    </row>
    <row r="1275" spans="2:7" ht="12.75">
      <c r="B1275" s="14"/>
      <c r="C1275" s="15"/>
      <c r="D1275" s="21"/>
      <c r="E1275" s="22"/>
      <c r="F1275" s="22"/>
      <c r="G1275" s="23"/>
    </row>
    <row r="1276" spans="2:7" ht="12.75">
      <c r="B1276" s="14"/>
      <c r="C1276" s="15"/>
      <c r="D1276" s="21"/>
      <c r="E1276" s="22"/>
      <c r="F1276" s="22"/>
      <c r="G1276" s="23"/>
    </row>
    <row r="1277" spans="2:7" ht="12.75">
      <c r="B1277" s="14"/>
      <c r="C1277" s="15"/>
      <c r="D1277" s="21"/>
      <c r="E1277" s="22"/>
      <c r="F1277" s="22"/>
      <c r="G1277" s="23"/>
    </row>
    <row r="1278" spans="2:7" ht="12.75">
      <c r="B1278" s="14"/>
      <c r="C1278" s="15"/>
      <c r="D1278" s="21"/>
      <c r="E1278" s="22"/>
      <c r="F1278" s="22"/>
      <c r="G1278" s="23"/>
    </row>
    <row r="1279" spans="2:7" ht="12.75">
      <c r="B1279" s="14"/>
      <c r="C1279" s="15"/>
      <c r="D1279" s="21"/>
      <c r="E1279" s="22"/>
      <c r="F1279" s="22"/>
      <c r="G1279" s="23"/>
    </row>
    <row r="1280" spans="2:7" ht="12.75">
      <c r="B1280" s="35"/>
      <c r="C1280" s="13" t="s">
        <v>742</v>
      </c>
      <c r="D1280" s="9" t="s">
        <v>823</v>
      </c>
      <c r="E1280" s="10"/>
      <c r="F1280" s="10"/>
      <c r="G1280" s="11"/>
    </row>
    <row r="1281" spans="2:7" ht="12.75">
      <c r="B1281" s="14"/>
      <c r="C1281" s="13" t="s">
        <v>744</v>
      </c>
      <c r="D1281" s="9" t="s">
        <v>824</v>
      </c>
      <c r="E1281" s="10"/>
      <c r="F1281" s="10"/>
      <c r="G1281" s="11"/>
    </row>
    <row r="1282" spans="2:7" ht="12.75">
      <c r="B1282" s="14"/>
      <c r="C1282" s="13" t="s">
        <v>746</v>
      </c>
      <c r="D1282" s="9" t="s">
        <v>460</v>
      </c>
      <c r="E1282" s="10"/>
      <c r="F1282" s="10"/>
      <c r="G1282" s="11"/>
    </row>
    <row r="1283" spans="2:7" ht="12.75">
      <c r="B1283" s="14"/>
      <c r="C1283" s="13" t="s">
        <v>748</v>
      </c>
      <c r="D1283" s="9" t="s">
        <v>881</v>
      </c>
      <c r="E1283" s="10"/>
      <c r="F1283" s="10"/>
      <c r="G1283" s="11"/>
    </row>
    <row r="1284" spans="2:7" ht="12.75">
      <c r="B1284" s="14"/>
      <c r="C1284" s="13" t="s">
        <v>750</v>
      </c>
      <c r="D1284" s="9" t="s">
        <v>472</v>
      </c>
      <c r="E1284" s="10"/>
      <c r="F1284" s="10"/>
      <c r="G1284" s="11"/>
    </row>
    <row r="1290" spans="3:7" ht="15.75">
      <c r="C1290" s="222" t="s">
        <v>779</v>
      </c>
      <c r="D1290" s="222"/>
      <c r="E1290" s="222"/>
      <c r="F1290" s="222"/>
      <c r="G1290" s="222"/>
    </row>
    <row r="1291" spans="2:7" ht="12.75">
      <c r="B1291" s="14"/>
      <c r="C1291" s="2" t="s">
        <v>58</v>
      </c>
      <c r="D1291" s="3" t="s">
        <v>59</v>
      </c>
      <c r="E1291" s="4"/>
      <c r="F1291" s="4"/>
      <c r="G1291" s="5"/>
    </row>
    <row r="1292" spans="2:7" ht="12.75">
      <c r="B1292" s="14"/>
      <c r="C1292" s="133" t="s">
        <v>147</v>
      </c>
      <c r="D1292" s="6" t="s">
        <v>148</v>
      </c>
      <c r="E1292" s="7"/>
      <c r="F1292" s="7"/>
      <c r="G1292" s="8"/>
    </row>
    <row r="1293" spans="2:7" ht="12.75">
      <c r="B1293" s="14"/>
      <c r="C1293" s="2" t="s">
        <v>61</v>
      </c>
      <c r="D1293" s="9"/>
      <c r="E1293" s="10"/>
      <c r="F1293" s="10"/>
      <c r="G1293" s="11"/>
    </row>
    <row r="1294" spans="2:7" ht="12.75">
      <c r="B1294" s="14"/>
      <c r="C1294" s="12" t="s">
        <v>62</v>
      </c>
      <c r="D1294" s="12" t="s">
        <v>865</v>
      </c>
      <c r="E1294" s="12" t="s">
        <v>866</v>
      </c>
      <c r="F1294" s="12" t="s">
        <v>867</v>
      </c>
      <c r="G1294" s="12" t="s">
        <v>868</v>
      </c>
    </row>
    <row r="1295" spans="2:7" ht="18">
      <c r="B1295" s="14"/>
      <c r="C1295" s="38" t="s">
        <v>216</v>
      </c>
      <c r="D1295" s="15" t="s">
        <v>751</v>
      </c>
      <c r="E1295" s="52">
        <f>E1296</f>
        <v>15000</v>
      </c>
      <c r="F1295" s="14"/>
      <c r="G1295" s="52">
        <f>G1296</f>
        <v>15000</v>
      </c>
    </row>
    <row r="1296" spans="2:7" ht="12.75">
      <c r="B1296" s="14"/>
      <c r="C1296" s="38" t="s">
        <v>217</v>
      </c>
      <c r="D1296" s="15" t="s">
        <v>752</v>
      </c>
      <c r="E1296" s="35">
        <f>E1297</f>
        <v>15000</v>
      </c>
      <c r="F1296" s="14"/>
      <c r="G1296" s="35">
        <f>G1297</f>
        <v>15000</v>
      </c>
    </row>
    <row r="1297" spans="2:7" ht="12.75">
      <c r="B1297" s="14" t="s">
        <v>713</v>
      </c>
      <c r="C1297" s="38" t="s">
        <v>218</v>
      </c>
      <c r="D1297" s="15" t="s">
        <v>875</v>
      </c>
      <c r="E1297" s="35">
        <f>E1298+E1299+E1300</f>
        <v>15000</v>
      </c>
      <c r="F1297" s="14"/>
      <c r="G1297" s="35">
        <f>G1298+G1299+G1300</f>
        <v>15000</v>
      </c>
    </row>
    <row r="1298" spans="2:7" ht="12.75">
      <c r="B1298" s="91"/>
      <c r="C1298" s="88" t="s">
        <v>52</v>
      </c>
      <c r="D1298" s="87" t="s">
        <v>821</v>
      </c>
      <c r="E1298" s="60">
        <v>15000</v>
      </c>
      <c r="F1298" s="60"/>
      <c r="G1298" s="60">
        <v>15000</v>
      </c>
    </row>
    <row r="1299" spans="2:7" ht="12.75">
      <c r="B1299" s="91"/>
      <c r="C1299" s="66"/>
      <c r="D1299" s="153"/>
      <c r="E1299" s="60"/>
      <c r="F1299" s="14"/>
      <c r="G1299" s="60"/>
    </row>
    <row r="1300" spans="2:7" ht="12.75">
      <c r="B1300" s="14"/>
      <c r="C1300" s="66"/>
      <c r="D1300" s="153"/>
      <c r="E1300" s="60"/>
      <c r="F1300" s="14"/>
      <c r="G1300" s="60"/>
    </row>
    <row r="1301" spans="2:7" ht="12.75">
      <c r="B1301" s="14"/>
      <c r="C1301" s="88"/>
      <c r="D1301" s="87"/>
      <c r="E1301" s="60"/>
      <c r="F1301" s="60"/>
      <c r="G1301" s="60"/>
    </row>
    <row r="1302" spans="2:7" ht="12.75">
      <c r="B1302" s="14"/>
      <c r="C1302" s="66"/>
      <c r="D1302" s="47"/>
      <c r="E1302" s="60"/>
      <c r="F1302" s="14"/>
      <c r="G1302" s="60"/>
    </row>
    <row r="1303" spans="2:7" ht="12.75">
      <c r="B1303" s="14"/>
      <c r="C1303" s="66"/>
      <c r="D1303" s="153"/>
      <c r="E1303" s="60"/>
      <c r="F1303" s="14"/>
      <c r="G1303" s="60"/>
    </row>
    <row r="1304" spans="2:7" ht="12.75">
      <c r="B1304" s="14"/>
      <c r="C1304" s="66"/>
      <c r="D1304" s="153"/>
      <c r="E1304" s="60"/>
      <c r="F1304" s="14"/>
      <c r="G1304" s="60"/>
    </row>
    <row r="1305" spans="2:7" ht="12.75">
      <c r="B1305" s="14"/>
      <c r="C1305" s="66"/>
      <c r="D1305" s="47"/>
      <c r="E1305" s="60"/>
      <c r="F1305" s="14"/>
      <c r="G1305" s="60"/>
    </row>
    <row r="1306" spans="2:7" ht="12.75">
      <c r="B1306" s="14"/>
      <c r="C1306" s="66"/>
      <c r="D1306" s="47"/>
      <c r="E1306" s="60"/>
      <c r="F1306" s="14"/>
      <c r="G1306" s="60"/>
    </row>
    <row r="1307" spans="2:7" ht="12.75">
      <c r="B1307" s="14"/>
      <c r="C1307" s="66"/>
      <c r="D1307" s="47"/>
      <c r="E1307" s="60"/>
      <c r="F1307" s="14"/>
      <c r="G1307" s="60"/>
    </row>
    <row r="1308" spans="2:7" ht="12.75">
      <c r="B1308" s="14"/>
      <c r="C1308" s="66"/>
      <c r="D1308" s="47"/>
      <c r="E1308" s="60"/>
      <c r="F1308" s="14"/>
      <c r="G1308" s="60"/>
    </row>
    <row r="1309" spans="2:7" ht="12.75">
      <c r="B1309" s="14"/>
      <c r="C1309" s="66"/>
      <c r="D1309" s="47"/>
      <c r="E1309" s="60"/>
      <c r="F1309" s="14"/>
      <c r="G1309" s="60"/>
    </row>
    <row r="1310" spans="2:7" ht="12.75">
      <c r="B1310" s="14"/>
      <c r="C1310" s="66"/>
      <c r="D1310" s="47"/>
      <c r="E1310" s="60"/>
      <c r="F1310" s="14"/>
      <c r="G1310" s="60"/>
    </row>
    <row r="1311" spans="2:7" ht="12.75">
      <c r="B1311" s="14"/>
      <c r="C1311" s="66"/>
      <c r="D1311" s="47"/>
      <c r="E1311" s="60"/>
      <c r="F1311" s="14"/>
      <c r="G1311" s="60"/>
    </row>
    <row r="1312" spans="2:7" ht="12.75">
      <c r="B1312" s="14"/>
      <c r="C1312" s="66"/>
      <c r="D1312" s="47"/>
      <c r="E1312" s="60"/>
      <c r="F1312" s="14"/>
      <c r="G1312" s="60"/>
    </row>
    <row r="1313" spans="2:7" ht="12.75">
      <c r="B1313" s="14"/>
      <c r="C1313" s="66"/>
      <c r="D1313" s="47"/>
      <c r="E1313" s="60"/>
      <c r="F1313" s="14"/>
      <c r="G1313" s="60"/>
    </row>
    <row r="1314" spans="2:7" ht="12.75">
      <c r="B1314" s="14"/>
      <c r="C1314" s="15" t="s">
        <v>873</v>
      </c>
      <c r="D1314" s="54" t="s">
        <v>874</v>
      </c>
      <c r="E1314" s="35">
        <f>E1295</f>
        <v>15000</v>
      </c>
      <c r="F1314" s="14"/>
      <c r="G1314" s="35">
        <f>G1295</f>
        <v>15000</v>
      </c>
    </row>
    <row r="1315" spans="2:7" ht="12.75">
      <c r="B1315" s="14"/>
      <c r="C1315" s="15"/>
      <c r="D1315" s="18"/>
      <c r="E1315" s="4"/>
      <c r="F1315" s="4"/>
      <c r="G1315" s="5"/>
    </row>
    <row r="1316" spans="2:7" ht="12.75">
      <c r="B1316" s="14"/>
      <c r="C1316" s="15"/>
      <c r="D1316" s="18"/>
      <c r="E1316" s="19"/>
      <c r="F1316" s="19"/>
      <c r="G1316" s="20"/>
    </row>
    <row r="1317" spans="2:7" ht="12.75">
      <c r="B1317" s="14"/>
      <c r="C1317" s="15"/>
      <c r="D1317" s="18"/>
      <c r="E1317" s="19"/>
      <c r="F1317" s="19"/>
      <c r="G1317" s="20"/>
    </row>
    <row r="1318" spans="2:7" ht="12.75">
      <c r="B1318" s="14"/>
      <c r="C1318" s="15"/>
      <c r="D1318" s="18"/>
      <c r="E1318" s="19"/>
      <c r="F1318" s="19"/>
      <c r="G1318" s="20"/>
    </row>
    <row r="1319" spans="2:7" ht="12.75">
      <c r="B1319" s="14"/>
      <c r="C1319" s="15"/>
      <c r="D1319" s="18"/>
      <c r="E1319" s="19"/>
      <c r="F1319" s="19"/>
      <c r="G1319" s="20"/>
    </row>
    <row r="1320" spans="2:7" ht="12.75">
      <c r="B1320" s="14"/>
      <c r="C1320" s="15"/>
      <c r="D1320" s="18"/>
      <c r="E1320" s="19"/>
      <c r="F1320" s="19"/>
      <c r="G1320" s="20"/>
    </row>
    <row r="1321" spans="2:7" ht="12.75">
      <c r="B1321" s="14"/>
      <c r="C1321" s="15"/>
      <c r="D1321" s="21"/>
      <c r="E1321" s="22"/>
      <c r="F1321" s="22"/>
      <c r="G1321" s="23"/>
    </row>
    <row r="1322" spans="2:7" ht="12.75">
      <c r="B1322" s="14"/>
      <c r="C1322" s="15"/>
      <c r="D1322" s="21"/>
      <c r="E1322" s="22"/>
      <c r="F1322" s="22"/>
      <c r="G1322" s="23"/>
    </row>
    <row r="1323" spans="2:7" ht="12.75">
      <c r="B1323" s="14"/>
      <c r="C1323" s="15"/>
      <c r="D1323" s="21"/>
      <c r="E1323" s="22"/>
      <c r="F1323" s="22"/>
      <c r="G1323" s="23"/>
    </row>
    <row r="1324" spans="2:7" ht="12.75">
      <c r="B1324" s="14"/>
      <c r="C1324" s="15"/>
      <c r="D1324" s="21"/>
      <c r="E1324" s="22"/>
      <c r="F1324" s="22"/>
      <c r="G1324" s="23"/>
    </row>
    <row r="1325" spans="2:7" ht="12.75">
      <c r="B1325" s="14"/>
      <c r="C1325" s="15"/>
      <c r="D1325" s="21"/>
      <c r="E1325" s="22"/>
      <c r="F1325" s="22"/>
      <c r="G1325" s="23"/>
    </row>
    <row r="1326" spans="2:7" ht="12.75">
      <c r="B1326" s="14"/>
      <c r="C1326" s="15"/>
      <c r="D1326" s="21"/>
      <c r="E1326" s="22"/>
      <c r="F1326" s="22"/>
      <c r="G1326" s="23"/>
    </row>
    <row r="1327" spans="2:7" ht="12.75">
      <c r="B1327" s="35"/>
      <c r="C1327" s="13" t="s">
        <v>742</v>
      </c>
      <c r="D1327" s="9" t="s">
        <v>823</v>
      </c>
      <c r="E1327" s="10"/>
      <c r="F1327" s="10"/>
      <c r="G1327" s="11"/>
    </row>
    <row r="1328" spans="2:7" ht="12.75">
      <c r="B1328" s="14"/>
      <c r="C1328" s="13" t="s">
        <v>744</v>
      </c>
      <c r="D1328" s="9" t="s">
        <v>824</v>
      </c>
      <c r="E1328" s="10"/>
      <c r="F1328" s="10"/>
      <c r="G1328" s="11"/>
    </row>
    <row r="1329" spans="2:7" ht="12.75">
      <c r="B1329" s="14"/>
      <c r="C1329" s="13" t="s">
        <v>746</v>
      </c>
      <c r="D1329" s="9" t="s">
        <v>460</v>
      </c>
      <c r="E1329" s="10"/>
      <c r="F1329" s="10"/>
      <c r="G1329" s="11"/>
    </row>
    <row r="1330" spans="2:7" ht="12.75">
      <c r="B1330" s="14"/>
      <c r="C1330" s="13" t="s">
        <v>748</v>
      </c>
      <c r="D1330" s="9" t="s">
        <v>881</v>
      </c>
      <c r="E1330" s="10"/>
      <c r="F1330" s="10"/>
      <c r="G1330" s="11"/>
    </row>
    <row r="1331" spans="2:7" ht="12.75">
      <c r="B1331" s="14"/>
      <c r="C1331" s="13" t="s">
        <v>750</v>
      </c>
      <c r="D1331" s="9" t="s">
        <v>472</v>
      </c>
      <c r="E1331" s="10"/>
      <c r="F1331" s="10"/>
      <c r="G1331" s="11"/>
    </row>
  </sheetData>
  <sheetProtection/>
  <mergeCells count="34">
    <mergeCell ref="C2:G2"/>
    <mergeCell ref="C52:G52"/>
    <mergeCell ref="F53:G53"/>
    <mergeCell ref="F102:G102"/>
    <mergeCell ref="C1290:G1290"/>
    <mergeCell ref="C1148:G1148"/>
    <mergeCell ref="F1149:G1149"/>
    <mergeCell ref="C1194:G1194"/>
    <mergeCell ref="C1243:G1243"/>
    <mergeCell ref="C284:G284"/>
    <mergeCell ref="C330:G330"/>
    <mergeCell ref="C379:G379"/>
    <mergeCell ref="C101:G101"/>
    <mergeCell ref="C145:G145"/>
    <mergeCell ref="F146:G146"/>
    <mergeCell ref="C243:G243"/>
    <mergeCell ref="F244:G244"/>
    <mergeCell ref="C190:G190"/>
    <mergeCell ref="F191:G191"/>
    <mergeCell ref="C710:G710"/>
    <mergeCell ref="C762:G762"/>
    <mergeCell ref="C623:G623"/>
    <mergeCell ref="C667:G667"/>
    <mergeCell ref="C430:G430"/>
    <mergeCell ref="C477:G477"/>
    <mergeCell ref="C522:G522"/>
    <mergeCell ref="C571:G571"/>
    <mergeCell ref="C1003:G1003"/>
    <mergeCell ref="C1055:G1055"/>
    <mergeCell ref="C1098:G1098"/>
    <mergeCell ref="C813:G813"/>
    <mergeCell ref="C861:G861"/>
    <mergeCell ref="C905:G905"/>
    <mergeCell ref="C953:G953"/>
  </mergeCells>
  <printOptions horizontalCentered="1" verticalCentered="1"/>
  <pageMargins left="0.3937007874015748" right="0.5905511811023623" top="0.5118110236220472" bottom="0.5905511811023623" header="0.35433070866141736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917"/>
  <sheetViews>
    <sheetView showGridLines="0" zoomScale="75" zoomScaleNormal="75" zoomScalePageLayoutView="0" workbookViewId="0" topLeftCell="C384">
      <selection activeCell="G401" sqref="G401"/>
    </sheetView>
  </sheetViews>
  <sheetFormatPr defaultColWidth="9.140625" defaultRowHeight="12.75"/>
  <cols>
    <col min="1" max="1" width="1.28515625" style="0" customWidth="1"/>
    <col min="2" max="2" width="15.421875" style="0" customWidth="1"/>
    <col min="3" max="3" width="22.28125" style="0" customWidth="1"/>
    <col min="4" max="4" width="57.421875" style="0" customWidth="1"/>
    <col min="5" max="5" width="18.140625" style="0" customWidth="1"/>
    <col min="6" max="6" width="17.421875" style="0" customWidth="1"/>
    <col min="7" max="7" width="23.421875" style="0" customWidth="1"/>
  </cols>
  <sheetData>
    <row r="1" spans="3:7" ht="15.75">
      <c r="C1" s="222" t="s">
        <v>56</v>
      </c>
      <c r="D1" s="222"/>
      <c r="E1" s="222"/>
      <c r="F1" s="222"/>
      <c r="G1" s="222"/>
    </row>
    <row r="2" spans="3:7" ht="15.75">
      <c r="C2" s="1"/>
      <c r="D2" s="1"/>
      <c r="E2" s="1"/>
      <c r="F2" s="223" t="s">
        <v>57</v>
      </c>
      <c r="G2" s="223"/>
    </row>
    <row r="3" spans="2:7" ht="12.75">
      <c r="B3" s="14"/>
      <c r="C3" s="36" t="s">
        <v>58</v>
      </c>
      <c r="D3" s="3" t="s">
        <v>59</v>
      </c>
      <c r="E3" s="4"/>
      <c r="F3" s="4"/>
      <c r="G3" s="5"/>
    </row>
    <row r="4" spans="2:7" ht="12.75">
      <c r="B4" s="14"/>
      <c r="C4" s="132">
        <v>1010</v>
      </c>
      <c r="D4" s="6" t="s">
        <v>361</v>
      </c>
      <c r="E4" s="7"/>
      <c r="F4" s="7"/>
      <c r="G4" s="8"/>
    </row>
    <row r="5" spans="2:7" ht="12.75">
      <c r="B5" s="14"/>
      <c r="C5" s="36" t="s">
        <v>61</v>
      </c>
      <c r="D5" s="9"/>
      <c r="E5" s="10"/>
      <c r="F5" s="10"/>
      <c r="G5" s="11"/>
    </row>
    <row r="6" spans="2:7" ht="12.75">
      <c r="B6" s="14"/>
      <c r="C6" s="37" t="s">
        <v>62</v>
      </c>
      <c r="D6" s="12" t="s">
        <v>865</v>
      </c>
      <c r="E6" s="12" t="s">
        <v>866</v>
      </c>
      <c r="F6" s="12" t="s">
        <v>867</v>
      </c>
      <c r="G6" s="12" t="s">
        <v>868</v>
      </c>
    </row>
    <row r="7" spans="2:7" ht="15.75">
      <c r="B7" s="14"/>
      <c r="C7" s="38" t="s">
        <v>216</v>
      </c>
      <c r="D7" s="15" t="s">
        <v>751</v>
      </c>
      <c r="E7" s="50">
        <f aca="true" t="shared" si="0" ref="E7:G8">E8</f>
        <v>14400</v>
      </c>
      <c r="F7" s="50">
        <f t="shared" si="0"/>
        <v>0</v>
      </c>
      <c r="G7" s="50">
        <f t="shared" si="0"/>
        <v>14400</v>
      </c>
    </row>
    <row r="8" spans="2:7" ht="12.75">
      <c r="B8" s="14"/>
      <c r="C8" s="38" t="s">
        <v>217</v>
      </c>
      <c r="D8" s="15" t="s">
        <v>752</v>
      </c>
      <c r="E8" s="35">
        <f t="shared" si="0"/>
        <v>14400</v>
      </c>
      <c r="F8" s="35">
        <f t="shared" si="0"/>
        <v>0</v>
      </c>
      <c r="G8" s="35">
        <f t="shared" si="0"/>
        <v>14400</v>
      </c>
    </row>
    <row r="9" spans="2:7" ht="12.75">
      <c r="B9" s="14" t="s">
        <v>713</v>
      </c>
      <c r="C9" s="38" t="s">
        <v>218</v>
      </c>
      <c r="D9" s="15" t="s">
        <v>871</v>
      </c>
      <c r="E9" s="35">
        <f>E10</f>
        <v>14400</v>
      </c>
      <c r="F9" s="35">
        <f>F11</f>
        <v>0</v>
      </c>
      <c r="G9" s="35">
        <f>G10+G11</f>
        <v>14400</v>
      </c>
    </row>
    <row r="10" spans="2:7" ht="12.75">
      <c r="B10" s="91" t="s">
        <v>712</v>
      </c>
      <c r="C10" s="66" t="s">
        <v>903</v>
      </c>
      <c r="D10" s="47" t="s">
        <v>825</v>
      </c>
      <c r="E10" s="60">
        <v>14400</v>
      </c>
      <c r="F10" s="14">
        <v>0</v>
      </c>
      <c r="G10" s="60">
        <v>14400</v>
      </c>
    </row>
    <row r="11" spans="2:7" ht="12.75">
      <c r="B11" s="131"/>
      <c r="C11" s="66"/>
      <c r="D11" s="47"/>
      <c r="E11" s="60"/>
      <c r="F11" s="14"/>
      <c r="G11" s="60"/>
    </row>
    <row r="12" spans="2:7" ht="12.75">
      <c r="B12" s="14"/>
      <c r="C12" s="66"/>
      <c r="D12" s="47"/>
      <c r="E12" s="35"/>
      <c r="F12" s="14"/>
      <c r="G12" s="35"/>
    </row>
    <row r="13" spans="2:7" ht="12.75">
      <c r="B13" s="14"/>
      <c r="C13" s="11"/>
      <c r="D13" s="151"/>
      <c r="E13" s="14"/>
      <c r="F13" s="14"/>
      <c r="G13" s="14"/>
    </row>
    <row r="14" spans="2:7" ht="12.75">
      <c r="B14" s="14"/>
      <c r="C14" s="11"/>
      <c r="D14" s="13"/>
      <c r="E14" s="14"/>
      <c r="F14" s="14"/>
      <c r="G14" s="14"/>
    </row>
    <row r="15" spans="2:7" ht="12.75">
      <c r="B15" s="14"/>
      <c r="C15" s="11"/>
      <c r="D15" s="13"/>
      <c r="E15" s="14"/>
      <c r="F15" s="14"/>
      <c r="G15" s="14"/>
    </row>
    <row r="16" spans="2:7" ht="12.75">
      <c r="B16" s="14"/>
      <c r="C16" s="11"/>
      <c r="D16" s="13"/>
      <c r="E16" s="14"/>
      <c r="F16" s="14"/>
      <c r="G16" s="14"/>
    </row>
    <row r="17" spans="2:7" ht="12.75">
      <c r="B17" s="14"/>
      <c r="C17" s="11"/>
      <c r="D17" s="13"/>
      <c r="E17" s="14"/>
      <c r="F17" s="14"/>
      <c r="G17" s="14"/>
    </row>
    <row r="18" spans="2:7" ht="12.75">
      <c r="B18" s="14"/>
      <c r="C18" s="11"/>
      <c r="D18" s="13"/>
      <c r="E18" s="14"/>
      <c r="F18" s="14"/>
      <c r="G18" s="14"/>
    </row>
    <row r="19" spans="2:7" ht="12.75">
      <c r="B19" s="14"/>
      <c r="C19" s="11"/>
      <c r="D19" s="13"/>
      <c r="E19" s="14"/>
      <c r="F19" s="14"/>
      <c r="G19" s="14"/>
    </row>
    <row r="20" spans="2:7" ht="12.75">
      <c r="B20" s="14"/>
      <c r="C20" s="11"/>
      <c r="D20" s="13"/>
      <c r="E20" s="14"/>
      <c r="F20" s="14"/>
      <c r="G20" s="14"/>
    </row>
    <row r="21" spans="2:7" ht="12.75">
      <c r="B21" s="14"/>
      <c r="C21" s="38" t="s">
        <v>873</v>
      </c>
      <c r="D21" s="16" t="s">
        <v>874</v>
      </c>
      <c r="E21" s="48">
        <f>E7</f>
        <v>14400</v>
      </c>
      <c r="F21" s="48">
        <f>F7</f>
        <v>0</v>
      </c>
      <c r="G21" s="48">
        <f>G7</f>
        <v>14400</v>
      </c>
    </row>
    <row r="22" spans="2:7" ht="12.75">
      <c r="B22" s="14"/>
      <c r="C22" s="38"/>
      <c r="D22" s="18"/>
      <c r="E22" s="4"/>
      <c r="F22" s="4"/>
      <c r="G22" s="5"/>
    </row>
    <row r="23" spans="2:7" ht="12.75">
      <c r="B23" s="14"/>
      <c r="C23" s="38"/>
      <c r="D23" s="18"/>
      <c r="E23" s="19"/>
      <c r="F23" s="19"/>
      <c r="G23" s="20"/>
    </row>
    <row r="24" spans="2:7" ht="12.75">
      <c r="B24" s="14"/>
      <c r="C24" s="38"/>
      <c r="D24" s="18"/>
      <c r="E24" s="19"/>
      <c r="F24" s="19"/>
      <c r="G24" s="20"/>
    </row>
    <row r="25" spans="2:7" ht="12.75">
      <c r="B25" s="35"/>
      <c r="C25" s="38"/>
      <c r="D25" s="18"/>
      <c r="E25" s="19"/>
      <c r="F25" s="19"/>
      <c r="G25" s="20"/>
    </row>
    <row r="26" spans="2:7" ht="12.75">
      <c r="B26" s="14"/>
      <c r="C26" s="38"/>
      <c r="D26" s="18"/>
      <c r="E26" s="19"/>
      <c r="F26" s="19"/>
      <c r="G26" s="20"/>
    </row>
    <row r="27" spans="2:7" ht="12.75">
      <c r="B27" s="14"/>
      <c r="C27" s="38"/>
      <c r="D27" s="18"/>
      <c r="E27" s="19"/>
      <c r="F27" s="19"/>
      <c r="G27" s="20"/>
    </row>
    <row r="28" spans="2:7" ht="13.5" customHeight="1">
      <c r="B28" s="14"/>
      <c r="C28" s="11"/>
      <c r="D28" s="21"/>
      <c r="E28" s="22"/>
      <c r="F28" s="22"/>
      <c r="G28" s="23"/>
    </row>
    <row r="29" spans="2:7" ht="12.75">
      <c r="B29" s="14"/>
      <c r="C29" s="11"/>
      <c r="D29" s="21"/>
      <c r="E29" s="22"/>
      <c r="F29" s="22"/>
      <c r="G29" s="23"/>
    </row>
    <row r="30" spans="2:7" ht="12.75">
      <c r="B30" s="14"/>
      <c r="C30" s="11" t="s">
        <v>742</v>
      </c>
      <c r="D30" s="9" t="s">
        <v>364</v>
      </c>
      <c r="E30" s="10"/>
      <c r="F30" s="10"/>
      <c r="G30" s="11"/>
    </row>
    <row r="31" spans="2:7" ht="12.75">
      <c r="B31" s="14"/>
      <c r="C31" s="11" t="s">
        <v>744</v>
      </c>
      <c r="D31" s="9" t="s">
        <v>367</v>
      </c>
      <c r="E31" s="10"/>
      <c r="F31" s="10"/>
      <c r="G31" s="11"/>
    </row>
    <row r="32" spans="2:7" ht="12.75">
      <c r="B32" s="14"/>
      <c r="C32" s="11" t="s">
        <v>746</v>
      </c>
      <c r="D32" s="9" t="s">
        <v>924</v>
      </c>
      <c r="E32" s="10"/>
      <c r="F32" s="10"/>
      <c r="G32" s="11"/>
    </row>
    <row r="33" spans="2:7" ht="12.75">
      <c r="B33" s="14"/>
      <c r="C33" s="11" t="s">
        <v>748</v>
      </c>
      <c r="D33" s="9" t="s">
        <v>925</v>
      </c>
      <c r="E33" s="10"/>
      <c r="F33" s="10"/>
      <c r="G33" s="11"/>
    </row>
    <row r="34" spans="2:7" ht="12.75">
      <c r="B34" s="14"/>
      <c r="C34" s="11" t="s">
        <v>750</v>
      </c>
      <c r="D34" s="9" t="s">
        <v>362</v>
      </c>
      <c r="E34" s="10"/>
      <c r="F34" s="10"/>
      <c r="G34" s="11"/>
    </row>
    <row r="35" spans="2:7" ht="12.75">
      <c r="B35" s="32"/>
      <c r="C35" s="28"/>
      <c r="D35" s="28"/>
      <c r="E35" s="28"/>
      <c r="F35" s="28"/>
      <c r="G35" s="28"/>
    </row>
    <row r="36" spans="2:7" ht="12.75">
      <c r="B36" s="32"/>
      <c r="C36" s="28"/>
      <c r="D36" s="28"/>
      <c r="E36" s="28"/>
      <c r="F36" s="28"/>
      <c r="G36" s="28"/>
    </row>
    <row r="37" spans="2:7" ht="12.75">
      <c r="B37" s="32"/>
      <c r="C37" s="28"/>
      <c r="D37" s="28"/>
      <c r="E37" s="32"/>
      <c r="F37" s="28"/>
      <c r="G37" s="176" t="s">
        <v>436</v>
      </c>
    </row>
    <row r="38" spans="2:7" ht="12.75">
      <c r="B38" s="32"/>
      <c r="C38" s="28"/>
      <c r="D38" s="28"/>
      <c r="E38" s="32"/>
      <c r="F38" s="28"/>
      <c r="G38" s="176"/>
    </row>
    <row r="39" spans="2:7" ht="12.75">
      <c r="B39" s="32"/>
      <c r="C39" s="28"/>
      <c r="D39" s="116" t="s">
        <v>533</v>
      </c>
      <c r="E39" s="124">
        <f>G21+G79+G124+G175+G214+G268+G314+G361+G407+G455+G497+G540+G591+G639+G687+G733+G777+G831+G876+G927+G971+G1011+G1057+G1114+G1157+G1204+G1249+G1289+G1339+G1392+G1431+G1485+G1535+G1580+G1624+G1670+G1709+G1766+G1813+G1860+G1907</f>
        <v>6217239.05</v>
      </c>
      <c r="F39" s="116"/>
      <c r="G39" s="198">
        <f>G21+G79+G124+G175+G214+G268+G314+G361+G407+G455+G497+G540+G591+G639+G687+G733+G777+G831+G876+G927+G971+G1011+G1057+G1114+G1157+G1204+G1249+G1289+G1339+G1392+G1431+G1485+G1535+G1580+G1624+G1670+G1709+G1766+G1813+G1860+G1907</f>
        <v>6217239.05</v>
      </c>
    </row>
    <row r="40" spans="2:7" ht="12.75">
      <c r="B40" s="32"/>
      <c r="C40" s="28"/>
      <c r="D40" s="28"/>
      <c r="E40" s="28"/>
      <c r="F40" s="13" t="s">
        <v>158</v>
      </c>
      <c r="G40" s="195">
        <f>E21+E79+E124+E175+E214+E268+E314+E361+E407+E455+E497+E540+E591+E639+E687+E733+E777+E831+E876+E927+E971+E1011+E1057+E1114+E1157+E1204+E1249+E1289+E1339+E1392+E1431+E1485+E1535+E1580+E1624+E1670+E1709+E1766+E1813+E1860+E1907</f>
        <v>4068348</v>
      </c>
    </row>
    <row r="41" spans="2:7" ht="12.75">
      <c r="B41" s="32"/>
      <c r="C41" s="28"/>
      <c r="D41" s="28"/>
      <c r="E41" s="32"/>
      <c r="F41" s="14" t="s">
        <v>157</v>
      </c>
      <c r="G41" s="195">
        <f>F79+F175+F407+F540+F591+F639+F876+F1057+F1157+F1249+F1709</f>
        <v>2148891.05</v>
      </c>
    </row>
    <row r="42" spans="2:7" ht="12.75">
      <c r="B42" s="32"/>
      <c r="C42" s="28"/>
      <c r="D42" s="28"/>
      <c r="E42" s="28"/>
      <c r="F42" s="13" t="s">
        <v>868</v>
      </c>
      <c r="G42" s="195">
        <f>SUM(G40:G41)</f>
        <v>6217239.05</v>
      </c>
    </row>
    <row r="43" spans="2:7" ht="12.75">
      <c r="B43" s="32"/>
      <c r="C43" s="28"/>
      <c r="D43" s="28"/>
      <c r="E43" s="28"/>
      <c r="F43" s="28"/>
      <c r="G43" s="28"/>
    </row>
    <row r="44" spans="2:7" ht="12.75">
      <c r="B44" s="32"/>
      <c r="C44" s="28"/>
      <c r="D44" s="28"/>
      <c r="E44" s="28"/>
      <c r="F44" s="28"/>
      <c r="G44" s="28"/>
    </row>
    <row r="45" spans="2:7" ht="12.75">
      <c r="B45" s="32"/>
      <c r="C45" s="28"/>
      <c r="D45" s="28"/>
      <c r="E45" s="28"/>
      <c r="F45" s="28"/>
      <c r="G45" s="28"/>
    </row>
    <row r="46" spans="2:7" ht="12.75">
      <c r="B46" s="32"/>
      <c r="C46" s="28"/>
      <c r="D46" s="28"/>
      <c r="E46" s="28"/>
      <c r="F46" s="28"/>
      <c r="G46" s="28"/>
    </row>
    <row r="47" spans="2:7" ht="12.75">
      <c r="B47" s="32"/>
      <c r="C47" s="28"/>
      <c r="D47" s="28"/>
      <c r="E47" s="28"/>
      <c r="F47" s="28"/>
      <c r="G47" s="28"/>
    </row>
    <row r="48" spans="2:7" ht="12.75">
      <c r="B48" s="32"/>
      <c r="C48" s="28"/>
      <c r="D48" s="28"/>
      <c r="E48" s="28"/>
      <c r="F48" s="28"/>
      <c r="G48" s="28"/>
    </row>
    <row r="49" spans="2:7" ht="12.75">
      <c r="B49" s="32"/>
      <c r="C49" s="28"/>
      <c r="D49" s="28"/>
      <c r="E49" s="28"/>
      <c r="F49" s="28"/>
      <c r="G49" s="28"/>
    </row>
    <row r="50" spans="2:7" ht="12.75">
      <c r="B50" s="32"/>
      <c r="C50" s="28"/>
      <c r="D50" s="28"/>
      <c r="E50" s="28"/>
      <c r="F50" s="28"/>
      <c r="G50" s="28"/>
    </row>
    <row r="51" spans="2:7" ht="12.75">
      <c r="B51" s="32"/>
      <c r="C51" s="28"/>
      <c r="D51" s="28"/>
      <c r="E51" s="28"/>
      <c r="F51" s="28"/>
      <c r="G51" s="28"/>
    </row>
    <row r="52" spans="2:7" ht="12.75">
      <c r="B52" s="32"/>
      <c r="C52" s="28"/>
      <c r="D52" s="28"/>
      <c r="E52" s="28"/>
      <c r="F52" s="28"/>
      <c r="G52" s="28"/>
    </row>
    <row r="53" spans="2:7" ht="12.75">
      <c r="B53" s="32"/>
      <c r="C53" s="28"/>
      <c r="D53" s="28"/>
      <c r="E53" s="28"/>
      <c r="F53" s="28"/>
      <c r="G53" s="28"/>
    </row>
    <row r="54" spans="2:7" ht="12.75">
      <c r="B54" s="32"/>
      <c r="C54" s="28"/>
      <c r="D54" s="28"/>
      <c r="E54" s="28"/>
      <c r="F54" s="28"/>
      <c r="G54" s="28"/>
    </row>
    <row r="55" spans="3:7" ht="15.75">
      <c r="C55" s="222" t="s">
        <v>56</v>
      </c>
      <c r="D55" s="222"/>
      <c r="E55" s="222"/>
      <c r="F55" s="222"/>
      <c r="G55" s="222"/>
    </row>
    <row r="56" spans="3:7" ht="15" customHeight="1">
      <c r="C56" s="1"/>
      <c r="D56" s="1"/>
      <c r="E56" s="1"/>
      <c r="F56" s="223" t="s">
        <v>57</v>
      </c>
      <c r="G56" s="223"/>
    </row>
    <row r="57" spans="2:7" ht="15" customHeight="1">
      <c r="B57" s="13"/>
      <c r="C57" s="2" t="s">
        <v>58</v>
      </c>
      <c r="D57" s="3" t="s">
        <v>59</v>
      </c>
      <c r="E57" s="4"/>
      <c r="F57" s="4"/>
      <c r="G57" s="5"/>
    </row>
    <row r="58" spans="2:7" ht="15" customHeight="1">
      <c r="B58" s="13"/>
      <c r="C58" s="130">
        <v>2030</v>
      </c>
      <c r="D58" s="6" t="s">
        <v>360</v>
      </c>
      <c r="E58" s="7"/>
      <c r="F58" s="7"/>
      <c r="G58" s="8"/>
    </row>
    <row r="59" spans="2:7" ht="15" customHeight="1">
      <c r="B59" s="13"/>
      <c r="C59" s="2" t="s">
        <v>61</v>
      </c>
      <c r="D59" s="9"/>
      <c r="E59" s="10"/>
      <c r="F59" s="10"/>
      <c r="G59" s="11"/>
    </row>
    <row r="60" spans="2:7" ht="15" customHeight="1">
      <c r="B60" s="13"/>
      <c r="C60" s="12" t="s">
        <v>62</v>
      </c>
      <c r="D60" s="12" t="s">
        <v>865</v>
      </c>
      <c r="E60" s="12" t="s">
        <v>866</v>
      </c>
      <c r="F60" s="12" t="s">
        <v>867</v>
      </c>
      <c r="G60" s="12" t="s">
        <v>868</v>
      </c>
    </row>
    <row r="61" spans="2:7" ht="15.75">
      <c r="B61" s="13"/>
      <c r="C61" s="15" t="s">
        <v>229</v>
      </c>
      <c r="D61" s="15" t="s">
        <v>869</v>
      </c>
      <c r="E61" s="50">
        <f aca="true" t="shared" si="1" ref="E61:G62">E62</f>
        <v>579100</v>
      </c>
      <c r="F61" s="50">
        <f t="shared" si="1"/>
        <v>45250</v>
      </c>
      <c r="G61" s="50">
        <f t="shared" si="1"/>
        <v>624350</v>
      </c>
    </row>
    <row r="62" spans="2:7" ht="15">
      <c r="B62" s="13"/>
      <c r="C62" s="15" t="s">
        <v>219</v>
      </c>
      <c r="D62" s="15" t="s">
        <v>872</v>
      </c>
      <c r="E62" s="51">
        <f t="shared" si="1"/>
        <v>579100</v>
      </c>
      <c r="F62" s="51">
        <f t="shared" si="1"/>
        <v>45250</v>
      </c>
      <c r="G62" s="51">
        <f t="shared" si="1"/>
        <v>624350</v>
      </c>
    </row>
    <row r="63" spans="2:7" ht="12.75">
      <c r="B63" s="13" t="s">
        <v>713</v>
      </c>
      <c r="C63" s="15" t="s">
        <v>220</v>
      </c>
      <c r="D63" s="15" t="s">
        <v>875</v>
      </c>
      <c r="E63" s="35">
        <f>E64+E66+E67+E65</f>
        <v>579100</v>
      </c>
      <c r="F63" s="35">
        <f>F64+F66+F67+F65</f>
        <v>45250</v>
      </c>
      <c r="G63" s="35">
        <f>G64+G66+G67+G65</f>
        <v>624350</v>
      </c>
    </row>
    <row r="64" spans="2:7" ht="12.75">
      <c r="B64" s="13"/>
      <c r="C64" s="47" t="s">
        <v>222</v>
      </c>
      <c r="D64" s="47" t="s">
        <v>876</v>
      </c>
      <c r="E64" s="60">
        <v>465100</v>
      </c>
      <c r="F64" s="60">
        <v>0</v>
      </c>
      <c r="G64" s="60">
        <v>465100</v>
      </c>
    </row>
    <row r="65" spans="2:7" ht="12.75">
      <c r="B65" s="139">
        <v>1630</v>
      </c>
      <c r="C65" s="146" t="s">
        <v>222</v>
      </c>
      <c r="D65" s="146" t="s">
        <v>876</v>
      </c>
      <c r="E65" s="182">
        <v>0</v>
      </c>
      <c r="F65" s="182">
        <v>45250</v>
      </c>
      <c r="G65" s="60">
        <v>45250</v>
      </c>
    </row>
    <row r="66" spans="2:7" ht="12.75">
      <c r="B66" s="13"/>
      <c r="C66" s="47" t="s">
        <v>768</v>
      </c>
      <c r="D66" s="47" t="s">
        <v>877</v>
      </c>
      <c r="E66" s="60">
        <v>3000</v>
      </c>
      <c r="F66" s="60">
        <v>0</v>
      </c>
      <c r="G66" s="60">
        <v>3000</v>
      </c>
    </row>
    <row r="67" spans="2:7" ht="12.75">
      <c r="B67" s="13"/>
      <c r="C67" s="47" t="s">
        <v>221</v>
      </c>
      <c r="D67" s="47" t="s">
        <v>213</v>
      </c>
      <c r="E67" s="14">
        <v>111000</v>
      </c>
      <c r="F67" s="14">
        <v>0</v>
      </c>
      <c r="G67" s="14">
        <v>111000</v>
      </c>
    </row>
    <row r="68" spans="2:7" ht="12.75">
      <c r="B68" s="13"/>
      <c r="C68" s="13"/>
      <c r="D68" s="13"/>
      <c r="E68" s="14"/>
      <c r="F68" s="14"/>
      <c r="G68" s="14"/>
    </row>
    <row r="69" spans="2:7" ht="12.75">
      <c r="B69" s="13"/>
      <c r="C69" s="13"/>
      <c r="D69" s="13"/>
      <c r="E69" s="14"/>
      <c r="F69" s="14"/>
      <c r="G69" s="14"/>
    </row>
    <row r="70" spans="2:7" ht="12.75">
      <c r="B70" s="13"/>
      <c r="C70" s="13"/>
      <c r="D70" s="13"/>
      <c r="E70" s="14"/>
      <c r="F70" s="14"/>
      <c r="G70" s="14"/>
    </row>
    <row r="71" spans="2:7" ht="12.75">
      <c r="B71" s="13"/>
      <c r="C71" s="13"/>
      <c r="D71" s="13"/>
      <c r="E71" s="14"/>
      <c r="F71" s="14"/>
      <c r="G71" s="14"/>
    </row>
    <row r="72" spans="2:7" ht="12.75">
      <c r="B72" s="13"/>
      <c r="C72" s="13"/>
      <c r="D72" s="139" t="s">
        <v>682</v>
      </c>
      <c r="E72" s="14"/>
      <c r="F72" s="14"/>
      <c r="G72" s="14"/>
    </row>
    <row r="73" spans="2:7" ht="12.75">
      <c r="B73" s="13"/>
      <c r="C73" s="13"/>
      <c r="D73" s="13"/>
      <c r="E73" s="14"/>
      <c r="F73" s="14"/>
      <c r="G73" s="14"/>
    </row>
    <row r="74" spans="2:7" ht="12.75">
      <c r="B74" s="13"/>
      <c r="C74" s="13"/>
      <c r="D74" s="151"/>
      <c r="E74" s="14"/>
      <c r="F74" s="14"/>
      <c r="G74" s="14"/>
    </row>
    <row r="75" spans="2:7" ht="12.75">
      <c r="B75" s="13"/>
      <c r="C75" s="13"/>
      <c r="D75" s="13"/>
      <c r="E75" s="14"/>
      <c r="F75" s="14"/>
      <c r="G75" s="14"/>
    </row>
    <row r="76" spans="2:7" ht="12.75">
      <c r="B76" s="13"/>
      <c r="C76" s="13"/>
      <c r="D76" s="13"/>
      <c r="E76" s="14"/>
      <c r="F76" s="14"/>
      <c r="G76" s="14"/>
    </row>
    <row r="77" spans="2:7" ht="12.75">
      <c r="B77" s="13"/>
      <c r="C77" s="13"/>
      <c r="D77" s="13"/>
      <c r="E77" s="14"/>
      <c r="F77" s="14"/>
      <c r="G77" s="14"/>
    </row>
    <row r="78" spans="2:7" ht="12.75">
      <c r="B78" s="13"/>
      <c r="C78" s="13"/>
      <c r="D78" s="13"/>
      <c r="E78" s="14"/>
      <c r="F78" s="14"/>
      <c r="G78" s="14"/>
    </row>
    <row r="79" spans="2:7" ht="15">
      <c r="B79" s="13"/>
      <c r="C79" s="15" t="s">
        <v>873</v>
      </c>
      <c r="D79" s="16" t="s">
        <v>874</v>
      </c>
      <c r="E79" s="56">
        <f>E61</f>
        <v>579100</v>
      </c>
      <c r="F79" s="56">
        <f>F61</f>
        <v>45250</v>
      </c>
      <c r="G79" s="56">
        <f>G61</f>
        <v>624350</v>
      </c>
    </row>
    <row r="80" spans="2:7" ht="15">
      <c r="B80" s="13"/>
      <c r="C80" s="15"/>
      <c r="D80" s="54"/>
      <c r="E80" s="99"/>
      <c r="F80" s="25"/>
      <c r="G80" s="100"/>
    </row>
    <row r="81" spans="2:7" ht="15">
      <c r="B81" s="13"/>
      <c r="C81" s="15"/>
      <c r="D81" s="54"/>
      <c r="E81" s="99"/>
      <c r="F81" s="25"/>
      <c r="G81" s="100"/>
    </row>
    <row r="82" spans="2:7" ht="15">
      <c r="B82" s="13"/>
      <c r="C82" s="15"/>
      <c r="D82" s="54"/>
      <c r="E82" s="99"/>
      <c r="F82" s="25"/>
      <c r="G82" s="100"/>
    </row>
    <row r="83" spans="2:7" ht="15">
      <c r="B83" s="13"/>
      <c r="C83" s="15"/>
      <c r="D83" s="54"/>
      <c r="E83" s="99"/>
      <c r="F83" s="25"/>
      <c r="G83" s="100"/>
    </row>
    <row r="84" spans="2:7" ht="12.75">
      <c r="B84" s="14"/>
      <c r="C84" s="15"/>
      <c r="D84" s="18"/>
      <c r="E84" s="4"/>
      <c r="F84" s="4"/>
      <c r="G84" s="5"/>
    </row>
    <row r="85" spans="2:7" ht="12.75">
      <c r="B85" s="14"/>
      <c r="C85" s="15"/>
      <c r="D85" s="18"/>
      <c r="E85" s="19"/>
      <c r="F85" s="19"/>
      <c r="G85" s="20"/>
    </row>
    <row r="86" spans="2:7" ht="12.75">
      <c r="B86" s="14"/>
      <c r="C86" s="15"/>
      <c r="D86" s="18"/>
      <c r="E86" s="19"/>
      <c r="F86" s="19"/>
      <c r="G86" s="20"/>
    </row>
    <row r="87" spans="2:7" ht="12.75">
      <c r="B87" s="35"/>
      <c r="C87" s="15"/>
      <c r="D87" s="18"/>
      <c r="E87" s="19"/>
      <c r="F87" s="19"/>
      <c r="G87" s="20"/>
    </row>
    <row r="88" spans="2:7" ht="12.75">
      <c r="B88" s="13"/>
      <c r="C88" s="13" t="s">
        <v>742</v>
      </c>
      <c r="D88" s="9" t="s">
        <v>364</v>
      </c>
      <c r="E88" s="19"/>
      <c r="F88" s="19"/>
      <c r="G88" s="20"/>
    </row>
    <row r="89" spans="2:7" ht="12.75">
      <c r="B89" s="13"/>
      <c r="C89" s="13" t="s">
        <v>744</v>
      </c>
      <c r="D89" s="9" t="s">
        <v>367</v>
      </c>
      <c r="E89" s="19"/>
      <c r="F89" s="19"/>
      <c r="G89" s="20"/>
    </row>
    <row r="90" spans="2:7" ht="12.75">
      <c r="B90" s="13"/>
      <c r="C90" s="13" t="s">
        <v>746</v>
      </c>
      <c r="D90" s="9" t="s">
        <v>924</v>
      </c>
      <c r="E90" s="22"/>
      <c r="F90" s="22"/>
      <c r="G90" s="23"/>
    </row>
    <row r="91" spans="2:7" ht="12.75">
      <c r="B91" s="13"/>
      <c r="C91" s="13" t="s">
        <v>748</v>
      </c>
      <c r="D91" s="9" t="s">
        <v>925</v>
      </c>
      <c r="E91" s="22"/>
      <c r="F91" s="22"/>
      <c r="G91" s="23"/>
    </row>
    <row r="92" spans="2:7" ht="12.75">
      <c r="B92" s="13"/>
      <c r="C92" s="13" t="s">
        <v>750</v>
      </c>
      <c r="D92" s="9" t="s">
        <v>362</v>
      </c>
      <c r="E92" s="10"/>
      <c r="F92" s="10"/>
      <c r="G92" s="11"/>
    </row>
    <row r="93" spans="2:7" ht="12.75">
      <c r="B93" s="32"/>
      <c r="C93" s="30"/>
      <c r="D93" s="31"/>
      <c r="E93" s="31"/>
      <c r="F93" s="31"/>
      <c r="G93" s="31"/>
    </row>
    <row r="94" spans="2:7" ht="12.75">
      <c r="B94" s="32"/>
      <c r="C94" s="30"/>
      <c r="D94" s="31"/>
      <c r="E94" s="31"/>
      <c r="F94" s="31"/>
      <c r="G94" s="31"/>
    </row>
    <row r="95" spans="2:7" ht="12.75">
      <c r="B95" s="32"/>
      <c r="C95" s="28"/>
      <c r="D95" s="31"/>
      <c r="E95" s="31"/>
      <c r="F95" s="31"/>
      <c r="G95" s="31"/>
    </row>
    <row r="96" spans="2:7" ht="12.75">
      <c r="B96" s="32"/>
      <c r="C96" s="28"/>
      <c r="D96" s="31"/>
      <c r="E96" s="31"/>
      <c r="F96" s="31"/>
      <c r="G96" s="31"/>
    </row>
    <row r="97" spans="2:7" ht="12.75">
      <c r="B97" s="32"/>
      <c r="C97" s="28"/>
      <c r="D97" s="28"/>
      <c r="E97" s="28"/>
      <c r="F97" s="28"/>
      <c r="G97" s="28"/>
    </row>
    <row r="98" spans="2:7" ht="12.75">
      <c r="B98" s="32"/>
      <c r="C98" s="28"/>
      <c r="D98" s="28"/>
      <c r="E98" s="28"/>
      <c r="F98" s="28"/>
      <c r="G98" s="28"/>
    </row>
    <row r="99" s="28" customFormat="1" ht="13.5" customHeight="1">
      <c r="B99" s="32"/>
    </row>
    <row r="100" s="28" customFormat="1" ht="13.5" customHeight="1">
      <c r="B100" s="32"/>
    </row>
    <row r="101" spans="3:7" ht="15.75">
      <c r="C101" s="223" t="s">
        <v>779</v>
      </c>
      <c r="D101" s="223"/>
      <c r="E101" s="223"/>
      <c r="F101" s="223"/>
      <c r="G101" s="223"/>
    </row>
    <row r="102" spans="2:7" ht="12.75">
      <c r="B102" s="14"/>
      <c r="C102" s="36" t="s">
        <v>58</v>
      </c>
      <c r="D102" s="3" t="s">
        <v>59</v>
      </c>
      <c r="E102" s="4"/>
      <c r="F102" s="4"/>
      <c r="G102" s="5"/>
    </row>
    <row r="103" spans="2:7" ht="12.75">
      <c r="B103" s="14"/>
      <c r="C103" s="132">
        <v>2029</v>
      </c>
      <c r="D103" s="6" t="s">
        <v>358</v>
      </c>
      <c r="E103" s="7"/>
      <c r="F103" s="7"/>
      <c r="G103" s="8"/>
    </row>
    <row r="104" spans="2:7" ht="12.75">
      <c r="B104" s="14"/>
      <c r="C104" s="36" t="s">
        <v>61</v>
      </c>
      <c r="D104" s="9"/>
      <c r="E104" s="10"/>
      <c r="F104" s="10"/>
      <c r="G104" s="11"/>
    </row>
    <row r="105" spans="2:7" ht="12.75">
      <c r="B105" s="14"/>
      <c r="C105" s="37" t="s">
        <v>62</v>
      </c>
      <c r="D105" s="12" t="s">
        <v>865</v>
      </c>
      <c r="E105" s="12" t="s">
        <v>866</v>
      </c>
      <c r="F105" s="12" t="s">
        <v>867</v>
      </c>
      <c r="G105" s="12" t="s">
        <v>868</v>
      </c>
    </row>
    <row r="106" spans="2:7" ht="18">
      <c r="B106" s="14"/>
      <c r="C106" s="38" t="s">
        <v>882</v>
      </c>
      <c r="D106" s="15" t="s">
        <v>869</v>
      </c>
      <c r="E106" s="52">
        <f>E107+E111</f>
        <v>1643500</v>
      </c>
      <c r="F106" s="14"/>
      <c r="G106" s="52">
        <f>G107+G111</f>
        <v>1643500</v>
      </c>
    </row>
    <row r="107" spans="2:7" ht="15.75">
      <c r="B107" s="14"/>
      <c r="C107" s="38" t="s">
        <v>883</v>
      </c>
      <c r="D107" s="15" t="s">
        <v>870</v>
      </c>
      <c r="E107" s="50">
        <f>E108</f>
        <v>1432000</v>
      </c>
      <c r="F107" s="14"/>
      <c r="G107" s="50">
        <f>G108</f>
        <v>1432000</v>
      </c>
    </row>
    <row r="108" spans="2:7" ht="15">
      <c r="B108" s="14"/>
      <c r="C108" s="38" t="s">
        <v>889</v>
      </c>
      <c r="D108" s="15" t="s">
        <v>871</v>
      </c>
      <c r="E108" s="51">
        <f>E109+E110</f>
        <v>1432000</v>
      </c>
      <c r="F108" s="14"/>
      <c r="G108" s="51">
        <f>G109+G110</f>
        <v>1432000</v>
      </c>
    </row>
    <row r="109" spans="2:7" ht="12.75">
      <c r="B109" s="14"/>
      <c r="C109" s="66" t="s">
        <v>890</v>
      </c>
      <c r="D109" s="47" t="s">
        <v>884</v>
      </c>
      <c r="E109" s="60">
        <v>1325000</v>
      </c>
      <c r="F109" s="60"/>
      <c r="G109" s="60">
        <v>1325000</v>
      </c>
    </row>
    <row r="110" spans="2:7" ht="12.75">
      <c r="B110" s="14"/>
      <c r="C110" s="66" t="s">
        <v>226</v>
      </c>
      <c r="D110" s="47" t="s">
        <v>886</v>
      </c>
      <c r="E110" s="60">
        <v>107000</v>
      </c>
      <c r="F110" s="60"/>
      <c r="G110" s="60">
        <v>107000</v>
      </c>
    </row>
    <row r="111" spans="2:7" ht="12.75">
      <c r="B111" s="14"/>
      <c r="C111" s="38" t="s">
        <v>887</v>
      </c>
      <c r="D111" s="15" t="s">
        <v>872</v>
      </c>
      <c r="E111" s="35">
        <f>E112</f>
        <v>211500</v>
      </c>
      <c r="F111" s="60"/>
      <c r="G111" s="35">
        <f>G112</f>
        <v>211500</v>
      </c>
    </row>
    <row r="112" spans="2:7" ht="12.75">
      <c r="B112" s="14"/>
      <c r="C112" s="38" t="s">
        <v>892</v>
      </c>
      <c r="D112" s="15" t="s">
        <v>875</v>
      </c>
      <c r="E112" s="35">
        <f>SUM(E113:E118)</f>
        <v>211500</v>
      </c>
      <c r="F112" s="60"/>
      <c r="G112" s="35">
        <f>SUM(G113:G118)</f>
        <v>211500</v>
      </c>
    </row>
    <row r="113" spans="2:7" ht="12.75">
      <c r="B113" s="14"/>
      <c r="C113" s="66" t="s">
        <v>893</v>
      </c>
      <c r="D113" s="47" t="s">
        <v>888</v>
      </c>
      <c r="E113" s="60">
        <v>1500</v>
      </c>
      <c r="F113" s="60"/>
      <c r="G113" s="60">
        <v>1500</v>
      </c>
    </row>
    <row r="114" spans="2:7" ht="12.75">
      <c r="B114" s="14"/>
      <c r="C114" s="66" t="s">
        <v>894</v>
      </c>
      <c r="D114" s="47" t="s">
        <v>876</v>
      </c>
      <c r="E114" s="60">
        <v>80000</v>
      </c>
      <c r="F114" s="60"/>
      <c r="G114" s="60">
        <v>80000</v>
      </c>
    </row>
    <row r="115" spans="2:7" ht="12.75">
      <c r="B115" s="14"/>
      <c r="C115" s="66" t="s">
        <v>895</v>
      </c>
      <c r="D115" s="47" t="s">
        <v>896</v>
      </c>
      <c r="E115" s="60">
        <v>1000</v>
      </c>
      <c r="F115" s="60"/>
      <c r="G115" s="60">
        <v>1000</v>
      </c>
    </row>
    <row r="116" spans="2:7" ht="12.75">
      <c r="B116" s="14"/>
      <c r="C116" s="66" t="s">
        <v>227</v>
      </c>
      <c r="D116" s="47" t="s">
        <v>877</v>
      </c>
      <c r="E116" s="60">
        <v>8000</v>
      </c>
      <c r="F116" s="60"/>
      <c r="G116" s="60">
        <v>8000</v>
      </c>
    </row>
    <row r="117" spans="2:7" ht="12.75">
      <c r="B117" s="14"/>
      <c r="C117" s="66" t="s">
        <v>898</v>
      </c>
      <c r="D117" s="47" t="s">
        <v>213</v>
      </c>
      <c r="E117" s="60">
        <v>81000</v>
      </c>
      <c r="F117" s="60"/>
      <c r="G117" s="60">
        <v>81000</v>
      </c>
    </row>
    <row r="118" spans="2:7" ht="12.75" customHeight="1">
      <c r="B118" s="14"/>
      <c r="C118" s="66" t="s">
        <v>45</v>
      </c>
      <c r="D118" s="47" t="s">
        <v>905</v>
      </c>
      <c r="E118" s="60">
        <v>40000</v>
      </c>
      <c r="F118" s="60"/>
      <c r="G118" s="60">
        <v>40000</v>
      </c>
    </row>
    <row r="119" spans="2:7" ht="12.75" customHeight="1">
      <c r="B119" s="14"/>
      <c r="C119" s="11"/>
      <c r="D119" s="13"/>
      <c r="E119" s="60"/>
      <c r="F119" s="14"/>
      <c r="G119" s="60"/>
    </row>
    <row r="120" spans="2:7" ht="12.75" customHeight="1">
      <c r="B120" s="14"/>
      <c r="C120" s="38"/>
      <c r="D120" s="15"/>
      <c r="E120" s="35"/>
      <c r="F120" s="14"/>
      <c r="G120" s="35"/>
    </row>
    <row r="121" spans="2:7" ht="12.75" customHeight="1">
      <c r="B121" s="14"/>
      <c r="C121" s="38"/>
      <c r="D121" s="15"/>
      <c r="E121" s="35"/>
      <c r="F121" s="14"/>
      <c r="G121" s="35"/>
    </row>
    <row r="122" spans="2:7" ht="12.75">
      <c r="B122" s="14"/>
      <c r="C122" s="38"/>
      <c r="D122" s="15"/>
      <c r="E122" s="35"/>
      <c r="F122" s="14"/>
      <c r="G122" s="35"/>
    </row>
    <row r="123" spans="2:7" ht="12.75">
      <c r="B123" s="14"/>
      <c r="C123" s="11"/>
      <c r="D123" s="13"/>
      <c r="E123" s="14"/>
      <c r="F123" s="14"/>
      <c r="G123" s="14"/>
    </row>
    <row r="124" spans="2:7" ht="12.75">
      <c r="B124" s="14"/>
      <c r="C124" s="11"/>
      <c r="D124" s="54" t="s">
        <v>874</v>
      </c>
      <c r="E124" s="35">
        <f>E106</f>
        <v>1643500</v>
      </c>
      <c r="F124" s="14"/>
      <c r="G124" s="35">
        <f>G106</f>
        <v>1643500</v>
      </c>
    </row>
    <row r="125" spans="2:7" ht="12.75">
      <c r="B125" s="14"/>
      <c r="C125" s="11"/>
      <c r="D125" s="54"/>
      <c r="E125" s="106"/>
      <c r="F125" s="107"/>
      <c r="G125" s="108"/>
    </row>
    <row r="126" spans="2:7" ht="12.75">
      <c r="B126" s="14"/>
      <c r="C126" s="11"/>
      <c r="D126" s="54"/>
      <c r="E126" s="106"/>
      <c r="F126" s="107"/>
      <c r="G126" s="108"/>
    </row>
    <row r="127" spans="2:7" ht="12.75">
      <c r="B127" s="14"/>
      <c r="C127" s="11"/>
      <c r="D127" s="54"/>
      <c r="E127" s="106"/>
      <c r="F127" s="107"/>
      <c r="G127" s="108"/>
    </row>
    <row r="128" spans="2:7" ht="12.75">
      <c r="B128" s="14"/>
      <c r="C128" s="11"/>
      <c r="D128" s="54"/>
      <c r="E128" s="106"/>
      <c r="F128" s="107"/>
      <c r="G128" s="108"/>
    </row>
    <row r="129" spans="2:7" ht="12.75">
      <c r="B129" s="14"/>
      <c r="C129" s="11"/>
      <c r="D129" s="54"/>
      <c r="E129" s="106"/>
      <c r="F129" s="107"/>
      <c r="G129" s="108"/>
    </row>
    <row r="130" spans="2:7" ht="12.75">
      <c r="B130" s="14"/>
      <c r="C130" s="11"/>
      <c r="D130" s="54"/>
      <c r="E130" s="106"/>
      <c r="F130" s="107"/>
      <c r="G130" s="108"/>
    </row>
    <row r="131" spans="2:7" ht="12.75">
      <c r="B131" s="14"/>
      <c r="C131" s="11"/>
      <c r="D131" s="54"/>
      <c r="E131" s="106"/>
      <c r="F131" s="107"/>
      <c r="G131" s="108"/>
    </row>
    <row r="132" spans="2:7" ht="12.75">
      <c r="B132" s="14"/>
      <c r="C132" s="11"/>
      <c r="D132" s="54"/>
      <c r="E132" s="106"/>
      <c r="F132" s="107"/>
      <c r="G132" s="108"/>
    </row>
    <row r="133" spans="2:7" ht="12.75">
      <c r="B133" s="35"/>
      <c r="C133" s="11" t="s">
        <v>742</v>
      </c>
      <c r="D133" s="9" t="s">
        <v>364</v>
      </c>
      <c r="E133" s="10"/>
      <c r="F133" s="10"/>
      <c r="G133" s="11"/>
    </row>
    <row r="134" spans="2:7" ht="12.75">
      <c r="B134" s="14"/>
      <c r="C134" s="11" t="s">
        <v>744</v>
      </c>
      <c r="D134" s="9" t="s">
        <v>367</v>
      </c>
      <c r="E134" s="10"/>
      <c r="F134" s="10"/>
      <c r="G134" s="11"/>
    </row>
    <row r="135" spans="2:7" ht="12.75">
      <c r="B135" s="14"/>
      <c r="C135" s="11" t="s">
        <v>746</v>
      </c>
      <c r="D135" s="9" t="s">
        <v>924</v>
      </c>
      <c r="E135" s="10"/>
      <c r="F135" s="10"/>
      <c r="G135" s="11"/>
    </row>
    <row r="136" spans="2:7" ht="12.75">
      <c r="B136" s="14"/>
      <c r="C136" s="11" t="s">
        <v>748</v>
      </c>
      <c r="D136" s="9" t="s">
        <v>925</v>
      </c>
      <c r="E136" s="10"/>
      <c r="F136" s="10"/>
      <c r="G136" s="11"/>
    </row>
    <row r="137" spans="2:7" ht="12.75">
      <c r="B137" s="14"/>
      <c r="C137" s="11" t="s">
        <v>750</v>
      </c>
      <c r="D137" s="9" t="s">
        <v>359</v>
      </c>
      <c r="E137" s="10"/>
      <c r="F137" s="10"/>
      <c r="G137" s="11"/>
    </row>
    <row r="143" ht="10.5" customHeight="1"/>
    <row r="147" spans="3:7" ht="15.75">
      <c r="C147" s="222" t="s">
        <v>56</v>
      </c>
      <c r="D147" s="222"/>
      <c r="E147" s="222"/>
      <c r="F147" s="222"/>
      <c r="G147" s="222"/>
    </row>
    <row r="148" spans="3:7" ht="15.75">
      <c r="C148" s="1"/>
      <c r="D148" s="1"/>
      <c r="E148" s="1"/>
      <c r="F148" s="223" t="s">
        <v>57</v>
      </c>
      <c r="G148" s="223"/>
    </row>
    <row r="149" spans="2:7" ht="12.75">
      <c r="B149" s="14"/>
      <c r="C149" s="36" t="s">
        <v>58</v>
      </c>
      <c r="D149" s="3" t="s">
        <v>59</v>
      </c>
      <c r="E149" s="4"/>
      <c r="F149" s="4"/>
      <c r="G149" s="5"/>
    </row>
    <row r="150" spans="2:7" ht="12.75">
      <c r="B150" s="14"/>
      <c r="C150" s="37">
        <v>2092</v>
      </c>
      <c r="D150" s="6" t="s">
        <v>423</v>
      </c>
      <c r="E150" s="7"/>
      <c r="F150" s="7"/>
      <c r="G150" s="8"/>
    </row>
    <row r="151" spans="2:7" ht="12.75">
      <c r="B151" s="14"/>
      <c r="C151" s="36" t="s">
        <v>61</v>
      </c>
      <c r="D151" s="9"/>
      <c r="E151" s="10"/>
      <c r="F151" s="10"/>
      <c r="G151" s="11"/>
    </row>
    <row r="152" spans="2:7" ht="12.75">
      <c r="B152" s="14"/>
      <c r="C152" s="37" t="s">
        <v>62</v>
      </c>
      <c r="D152" s="12" t="s">
        <v>865</v>
      </c>
      <c r="E152" s="12" t="s">
        <v>866</v>
      </c>
      <c r="F152" s="12" t="s">
        <v>867</v>
      </c>
      <c r="G152" s="12" t="s">
        <v>868</v>
      </c>
    </row>
    <row r="153" spans="2:7" ht="18">
      <c r="B153" s="14"/>
      <c r="C153" s="38" t="s">
        <v>882</v>
      </c>
      <c r="D153" s="15" t="s">
        <v>869</v>
      </c>
      <c r="E153" s="52">
        <f>E154+E158</f>
        <v>162800</v>
      </c>
      <c r="F153" s="52">
        <f>F154+F158</f>
        <v>1291600</v>
      </c>
      <c r="G153" s="52">
        <f>G154+G158</f>
        <v>1454400</v>
      </c>
    </row>
    <row r="154" spans="2:7" ht="15.75">
      <c r="B154" s="14"/>
      <c r="C154" s="38" t="s">
        <v>883</v>
      </c>
      <c r="D154" s="15" t="s">
        <v>870</v>
      </c>
      <c r="E154" s="50">
        <f>E155</f>
        <v>105500</v>
      </c>
      <c r="F154" s="50">
        <f>F155</f>
        <v>0</v>
      </c>
      <c r="G154" s="50">
        <f aca="true" t="shared" si="2" ref="G154:G165">E154+F154</f>
        <v>105500</v>
      </c>
    </row>
    <row r="155" spans="2:7" ht="12.75">
      <c r="B155" s="14"/>
      <c r="C155" s="38" t="s">
        <v>889</v>
      </c>
      <c r="D155" s="15" t="s">
        <v>875</v>
      </c>
      <c r="E155" s="35">
        <f>E156+E157</f>
        <v>105500</v>
      </c>
      <c r="F155" s="35">
        <f>F156+F157</f>
        <v>0</v>
      </c>
      <c r="G155" s="35">
        <f t="shared" si="2"/>
        <v>105500</v>
      </c>
    </row>
    <row r="156" spans="2:7" ht="12.75">
      <c r="B156" s="91" t="s">
        <v>712</v>
      </c>
      <c r="C156" s="66" t="s">
        <v>890</v>
      </c>
      <c r="D156" s="47" t="s">
        <v>884</v>
      </c>
      <c r="E156" s="60">
        <v>102000</v>
      </c>
      <c r="F156" s="60">
        <v>0</v>
      </c>
      <c r="G156" s="60">
        <f t="shared" si="2"/>
        <v>102000</v>
      </c>
    </row>
    <row r="157" spans="2:7" ht="12" customHeight="1">
      <c r="B157" s="91" t="s">
        <v>712</v>
      </c>
      <c r="C157" s="66" t="s">
        <v>226</v>
      </c>
      <c r="D157" s="47" t="s">
        <v>886</v>
      </c>
      <c r="E157" s="60">
        <v>3500</v>
      </c>
      <c r="F157" s="60">
        <v>0</v>
      </c>
      <c r="G157" s="60">
        <f t="shared" si="2"/>
        <v>3500</v>
      </c>
    </row>
    <row r="158" spans="2:7" ht="12.75">
      <c r="B158" s="91"/>
      <c r="C158" s="38" t="s">
        <v>887</v>
      </c>
      <c r="D158" s="15" t="s">
        <v>872</v>
      </c>
      <c r="E158" s="35">
        <f>E159</f>
        <v>57300</v>
      </c>
      <c r="F158" s="35">
        <f>F159</f>
        <v>1291600</v>
      </c>
      <c r="G158" s="35">
        <f t="shared" si="2"/>
        <v>1348900</v>
      </c>
    </row>
    <row r="159" spans="2:7" ht="12.75">
      <c r="B159" s="91"/>
      <c r="C159" s="38" t="s">
        <v>892</v>
      </c>
      <c r="D159" s="15" t="s">
        <v>875</v>
      </c>
      <c r="E159" s="35">
        <f>SUM(E160:E165)</f>
        <v>57300</v>
      </c>
      <c r="F159" s="35">
        <f>SUM(F160:F165)</f>
        <v>1291600</v>
      </c>
      <c r="G159" s="35">
        <f t="shared" si="2"/>
        <v>1348900</v>
      </c>
    </row>
    <row r="160" spans="2:7" ht="12.75">
      <c r="B160" s="91" t="s">
        <v>712</v>
      </c>
      <c r="C160" s="66" t="s">
        <v>893</v>
      </c>
      <c r="D160" s="47" t="s">
        <v>888</v>
      </c>
      <c r="E160" s="60">
        <v>800</v>
      </c>
      <c r="F160" s="60">
        <v>0</v>
      </c>
      <c r="G160" s="60">
        <f t="shared" si="2"/>
        <v>800</v>
      </c>
    </row>
    <row r="161" spans="2:7" ht="12.75">
      <c r="B161" s="91" t="s">
        <v>712</v>
      </c>
      <c r="C161" s="66" t="s">
        <v>894</v>
      </c>
      <c r="D161" s="47" t="s">
        <v>876</v>
      </c>
      <c r="E161" s="60">
        <v>14000</v>
      </c>
      <c r="F161" s="60">
        <v>0</v>
      </c>
      <c r="G161" s="60">
        <f t="shared" si="2"/>
        <v>14000</v>
      </c>
    </row>
    <row r="162" spans="2:7" ht="12.75">
      <c r="B162" s="91" t="s">
        <v>712</v>
      </c>
      <c r="C162" s="66" t="s">
        <v>227</v>
      </c>
      <c r="D162" s="47" t="s">
        <v>877</v>
      </c>
      <c r="E162" s="60">
        <v>1000</v>
      </c>
      <c r="F162" s="60">
        <v>0</v>
      </c>
      <c r="G162" s="60">
        <f t="shared" si="2"/>
        <v>1000</v>
      </c>
    </row>
    <row r="163" spans="2:7" ht="12.75">
      <c r="B163" s="91" t="s">
        <v>712</v>
      </c>
      <c r="C163" s="66" t="s">
        <v>898</v>
      </c>
      <c r="D163" s="47" t="s">
        <v>213</v>
      </c>
      <c r="E163" s="60">
        <v>40000</v>
      </c>
      <c r="F163" s="60">
        <v>0</v>
      </c>
      <c r="G163" s="60">
        <f t="shared" si="2"/>
        <v>40000</v>
      </c>
    </row>
    <row r="164" spans="2:7" ht="12.75">
      <c r="B164" s="134" t="s">
        <v>532</v>
      </c>
      <c r="C164" s="66" t="s">
        <v>898</v>
      </c>
      <c r="D164" s="47" t="s">
        <v>213</v>
      </c>
      <c r="E164" s="60">
        <v>0</v>
      </c>
      <c r="F164" s="60">
        <v>1291600</v>
      </c>
      <c r="G164" s="60">
        <f t="shared" si="2"/>
        <v>1291600</v>
      </c>
    </row>
    <row r="165" spans="2:7" ht="12.75">
      <c r="B165" s="91" t="s">
        <v>712</v>
      </c>
      <c r="C165" s="66" t="s">
        <v>45</v>
      </c>
      <c r="D165" s="47" t="s">
        <v>905</v>
      </c>
      <c r="E165" s="60">
        <v>1500</v>
      </c>
      <c r="F165" s="60">
        <v>0</v>
      </c>
      <c r="G165" s="60">
        <f t="shared" si="2"/>
        <v>1500</v>
      </c>
    </row>
    <row r="166" spans="2:7" ht="12.75">
      <c r="B166" s="14"/>
      <c r="C166" s="38" t="s">
        <v>216</v>
      </c>
      <c r="D166" s="15" t="s">
        <v>751</v>
      </c>
      <c r="E166" s="35">
        <f>E167</f>
        <v>3000</v>
      </c>
      <c r="F166" s="14">
        <v>0</v>
      </c>
      <c r="G166" s="35">
        <f>G167</f>
        <v>3000</v>
      </c>
    </row>
    <row r="167" spans="2:7" ht="12.75">
      <c r="B167" s="14"/>
      <c r="C167" s="38" t="s">
        <v>217</v>
      </c>
      <c r="D167" s="15" t="s">
        <v>752</v>
      </c>
      <c r="E167" s="35">
        <f>E168</f>
        <v>3000</v>
      </c>
      <c r="F167" s="14">
        <v>0</v>
      </c>
      <c r="G167" s="35">
        <f>G168</f>
        <v>3000</v>
      </c>
    </row>
    <row r="168" spans="2:7" ht="12.75">
      <c r="B168" s="14"/>
      <c r="C168" s="38" t="s">
        <v>218</v>
      </c>
      <c r="D168" s="15" t="s">
        <v>875</v>
      </c>
      <c r="E168" s="35">
        <f>E169</f>
        <v>3000</v>
      </c>
      <c r="F168" s="14">
        <v>0</v>
      </c>
      <c r="G168" s="35">
        <f>G169</f>
        <v>3000</v>
      </c>
    </row>
    <row r="169" spans="2:7" ht="12.75">
      <c r="B169" s="14"/>
      <c r="C169" s="66" t="s">
        <v>903</v>
      </c>
      <c r="D169" s="47" t="s">
        <v>424</v>
      </c>
      <c r="E169" s="14">
        <v>3000</v>
      </c>
      <c r="F169" s="14">
        <v>0</v>
      </c>
      <c r="G169" s="14">
        <v>3000</v>
      </c>
    </row>
    <row r="170" spans="2:7" ht="12.75">
      <c r="B170" s="14"/>
      <c r="C170" s="66"/>
      <c r="D170" s="47"/>
      <c r="E170" s="14"/>
      <c r="F170" s="14"/>
      <c r="G170" s="14"/>
    </row>
    <row r="171" spans="2:7" ht="12.75">
      <c r="B171" s="14"/>
      <c r="C171" s="11"/>
      <c r="D171" s="78" t="s">
        <v>543</v>
      </c>
      <c r="E171" s="14"/>
      <c r="F171" s="14"/>
      <c r="G171" s="14"/>
    </row>
    <row r="172" spans="2:7" ht="12.75">
      <c r="B172" s="14"/>
      <c r="C172" s="11"/>
      <c r="D172" s="78" t="s">
        <v>544</v>
      </c>
      <c r="E172" s="14"/>
      <c r="F172" s="14"/>
      <c r="G172" s="14"/>
    </row>
    <row r="173" spans="2:7" ht="12.75">
      <c r="B173" s="14"/>
      <c r="C173" s="11"/>
      <c r="D173" s="13"/>
      <c r="E173" s="14"/>
      <c r="F173" s="14"/>
      <c r="G173" s="14"/>
    </row>
    <row r="174" spans="2:7" ht="12.75">
      <c r="B174" s="14"/>
      <c r="C174" s="11"/>
      <c r="D174" s="13"/>
      <c r="E174" s="14"/>
      <c r="F174" s="14"/>
      <c r="G174" s="14"/>
    </row>
    <row r="175" spans="2:7" ht="12.75">
      <c r="B175" s="14"/>
      <c r="C175" s="38"/>
      <c r="D175" s="16" t="s">
        <v>874</v>
      </c>
      <c r="E175" s="48">
        <f>E153+E166</f>
        <v>165800</v>
      </c>
      <c r="F175" s="48">
        <f>F153</f>
        <v>1291600</v>
      </c>
      <c r="G175" s="48">
        <f>G153+G166</f>
        <v>1457400</v>
      </c>
    </row>
    <row r="176" spans="2:7" ht="12.75">
      <c r="B176" s="14"/>
      <c r="C176" s="38" t="s">
        <v>873</v>
      </c>
      <c r="D176" s="54"/>
      <c r="E176" s="90"/>
      <c r="F176" s="25"/>
      <c r="G176" s="85"/>
    </row>
    <row r="177" spans="2:7" ht="12.75">
      <c r="B177" s="14"/>
      <c r="C177" s="38"/>
      <c r="D177" s="54"/>
      <c r="E177" s="90"/>
      <c r="F177" s="25"/>
      <c r="G177" s="85"/>
    </row>
    <row r="178" spans="2:7" ht="12.75">
      <c r="B178" s="14"/>
      <c r="C178" s="38"/>
      <c r="D178" s="54"/>
      <c r="E178" s="90"/>
      <c r="F178" s="25"/>
      <c r="G178" s="85"/>
    </row>
    <row r="179" spans="2:7" ht="12.75">
      <c r="B179" s="14"/>
      <c r="C179" s="11"/>
      <c r="D179" s="21"/>
      <c r="E179" s="22"/>
      <c r="F179" s="22"/>
      <c r="G179" s="23"/>
    </row>
    <row r="180" spans="2:7" ht="12.75">
      <c r="B180" s="14"/>
      <c r="C180" s="11" t="s">
        <v>742</v>
      </c>
      <c r="D180" s="9" t="s">
        <v>364</v>
      </c>
      <c r="E180" s="10"/>
      <c r="F180" s="10"/>
      <c r="G180" s="11"/>
    </row>
    <row r="181" spans="2:7" ht="12.75">
      <c r="B181" s="14"/>
      <c r="C181" s="11" t="s">
        <v>744</v>
      </c>
      <c r="D181" s="9" t="s">
        <v>367</v>
      </c>
      <c r="E181" s="10"/>
      <c r="F181" s="10"/>
      <c r="G181" s="11"/>
    </row>
    <row r="182" spans="2:7" ht="12.75">
      <c r="B182" s="14"/>
      <c r="C182" s="11" t="s">
        <v>746</v>
      </c>
      <c r="D182" s="9" t="s">
        <v>42</v>
      </c>
      <c r="E182" s="10"/>
      <c r="F182" s="10"/>
      <c r="G182" s="11"/>
    </row>
    <row r="183" spans="2:7" ht="12.75">
      <c r="B183" s="14"/>
      <c r="C183" s="11" t="s">
        <v>748</v>
      </c>
      <c r="D183" s="9" t="s">
        <v>43</v>
      </c>
      <c r="E183" s="10"/>
      <c r="F183" s="10"/>
      <c r="G183" s="11"/>
    </row>
    <row r="184" spans="2:7" ht="12.75">
      <c r="B184" s="14"/>
      <c r="C184" s="11" t="s">
        <v>750</v>
      </c>
      <c r="D184" s="9" t="s">
        <v>422</v>
      </c>
      <c r="E184" s="10"/>
      <c r="F184" s="10"/>
      <c r="G184" s="11"/>
    </row>
    <row r="194" spans="2:7" ht="15.75">
      <c r="B194" s="222" t="s">
        <v>56</v>
      </c>
      <c r="C194" s="222"/>
      <c r="D194" s="222"/>
      <c r="E194" s="222"/>
      <c r="F194" s="222"/>
      <c r="G194" s="222"/>
    </row>
    <row r="195" spans="3:7" ht="15.75">
      <c r="C195" s="1"/>
      <c r="D195" s="1"/>
      <c r="E195" s="1"/>
      <c r="F195" s="74" t="s">
        <v>57</v>
      </c>
      <c r="G195" s="74"/>
    </row>
    <row r="196" spans="2:7" ht="12.75">
      <c r="B196" s="14"/>
      <c r="C196" s="36" t="s">
        <v>58</v>
      </c>
      <c r="D196" s="3" t="s">
        <v>59</v>
      </c>
      <c r="E196" s="4"/>
      <c r="F196" s="4"/>
      <c r="G196" s="5"/>
    </row>
    <row r="197" spans="2:7" ht="12.75">
      <c r="B197" s="14"/>
      <c r="C197" s="132">
        <v>2031</v>
      </c>
      <c r="D197" s="6" t="s">
        <v>363</v>
      </c>
      <c r="E197" s="7"/>
      <c r="F197" s="7"/>
      <c r="G197" s="8"/>
    </row>
    <row r="198" spans="2:7" ht="12.75">
      <c r="B198" s="14"/>
      <c r="C198" s="36" t="s">
        <v>61</v>
      </c>
      <c r="D198" s="9"/>
      <c r="E198" s="10"/>
      <c r="F198" s="10"/>
      <c r="G198" s="11"/>
    </row>
    <row r="199" spans="2:7" ht="12.75">
      <c r="B199" s="14"/>
      <c r="C199" s="37" t="s">
        <v>62</v>
      </c>
      <c r="D199" s="12" t="s">
        <v>865</v>
      </c>
      <c r="E199" s="12" t="s">
        <v>866</v>
      </c>
      <c r="F199" s="12" t="s">
        <v>867</v>
      </c>
      <c r="G199" s="12" t="s">
        <v>868</v>
      </c>
    </row>
    <row r="200" spans="2:7" ht="18">
      <c r="B200" s="14"/>
      <c r="C200" s="38" t="s">
        <v>882</v>
      </c>
      <c r="D200" s="15" t="s">
        <v>869</v>
      </c>
      <c r="E200" s="52">
        <f>E201+E205</f>
        <v>98000</v>
      </c>
      <c r="F200" s="14"/>
      <c r="G200" s="52">
        <f>G201+G205</f>
        <v>98000</v>
      </c>
    </row>
    <row r="201" spans="2:7" ht="15.75">
      <c r="B201" s="14"/>
      <c r="C201" s="38" t="s">
        <v>883</v>
      </c>
      <c r="D201" s="15" t="s">
        <v>870</v>
      </c>
      <c r="E201" s="50">
        <f>E202</f>
        <v>94000</v>
      </c>
      <c r="F201" s="14"/>
      <c r="G201" s="50">
        <f>G202</f>
        <v>94000</v>
      </c>
    </row>
    <row r="202" spans="2:7" ht="15.75">
      <c r="B202" s="14"/>
      <c r="C202" s="38" t="s">
        <v>889</v>
      </c>
      <c r="D202" s="15" t="s">
        <v>875</v>
      </c>
      <c r="E202" s="50">
        <f>E203+E204</f>
        <v>94000</v>
      </c>
      <c r="F202" s="14"/>
      <c r="G202" s="50">
        <f>G203+G204</f>
        <v>94000</v>
      </c>
    </row>
    <row r="203" spans="2:7" ht="12.75">
      <c r="B203" s="60"/>
      <c r="C203" s="47" t="s">
        <v>223</v>
      </c>
      <c r="D203" s="47" t="s">
        <v>224</v>
      </c>
      <c r="E203" s="60">
        <v>44000</v>
      </c>
      <c r="F203" s="60"/>
      <c r="G203" s="60">
        <v>44000</v>
      </c>
    </row>
    <row r="204" spans="2:7" ht="12.75">
      <c r="B204" s="60"/>
      <c r="C204" s="66" t="s">
        <v>225</v>
      </c>
      <c r="D204" s="47" t="s">
        <v>911</v>
      </c>
      <c r="E204" s="60">
        <v>50000</v>
      </c>
      <c r="F204" s="60"/>
      <c r="G204" s="60">
        <v>50000</v>
      </c>
    </row>
    <row r="205" spans="2:7" ht="12.75">
      <c r="B205" s="14"/>
      <c r="C205" s="38" t="s">
        <v>887</v>
      </c>
      <c r="D205" s="15" t="s">
        <v>872</v>
      </c>
      <c r="E205" s="35">
        <f>E206</f>
        <v>4000</v>
      </c>
      <c r="F205" s="14"/>
      <c r="G205" s="35">
        <f>G206</f>
        <v>4000</v>
      </c>
    </row>
    <row r="206" spans="2:7" ht="12.75">
      <c r="B206" s="14"/>
      <c r="C206" s="38" t="s">
        <v>892</v>
      </c>
      <c r="D206" s="15" t="s">
        <v>875</v>
      </c>
      <c r="E206" s="35">
        <f>E207</f>
        <v>4000</v>
      </c>
      <c r="F206" s="14"/>
      <c r="G206" s="35">
        <f>G207</f>
        <v>4000</v>
      </c>
    </row>
    <row r="207" spans="2:7" ht="12.75">
      <c r="B207" s="14"/>
      <c r="C207" s="88" t="s">
        <v>47</v>
      </c>
      <c r="D207" s="87" t="s">
        <v>63</v>
      </c>
      <c r="E207" s="60">
        <v>4000</v>
      </c>
      <c r="F207" s="14"/>
      <c r="G207" s="60">
        <v>4000</v>
      </c>
    </row>
    <row r="208" spans="2:7" ht="12.75">
      <c r="B208" s="14"/>
      <c r="C208" s="88"/>
      <c r="D208" s="87"/>
      <c r="E208" s="60"/>
      <c r="F208" s="14"/>
      <c r="G208" s="60"/>
    </row>
    <row r="209" spans="2:7" ht="12.75">
      <c r="B209" s="14"/>
      <c r="C209" s="88"/>
      <c r="D209" s="87"/>
      <c r="E209" s="60"/>
      <c r="F209" s="14"/>
      <c r="G209" s="60"/>
    </row>
    <row r="210" spans="2:7" ht="12.75">
      <c r="B210" s="14"/>
      <c r="C210" s="88"/>
      <c r="D210" s="87"/>
      <c r="E210" s="60"/>
      <c r="F210" s="14"/>
      <c r="G210" s="60"/>
    </row>
    <row r="211" spans="2:7" s="72" customFormat="1" ht="12.75">
      <c r="B211" s="14"/>
      <c r="C211" s="86"/>
      <c r="D211" s="87"/>
      <c r="E211" s="35"/>
      <c r="F211" s="14"/>
      <c r="G211" s="35"/>
    </row>
    <row r="212" spans="2:7" ht="12.75">
      <c r="B212" s="14"/>
      <c r="C212" s="11"/>
      <c r="D212" s="13"/>
      <c r="E212" s="14"/>
      <c r="F212" s="14"/>
      <c r="G212" s="14"/>
    </row>
    <row r="213" spans="2:7" ht="12.75">
      <c r="B213" s="14"/>
      <c r="C213" s="11"/>
      <c r="D213" s="13"/>
      <c r="E213" s="14"/>
      <c r="F213" s="14"/>
      <c r="G213" s="14"/>
    </row>
    <row r="214" spans="2:7" ht="12.75">
      <c r="B214" s="14"/>
      <c r="C214" s="38" t="s">
        <v>873</v>
      </c>
      <c r="D214" s="16" t="s">
        <v>874</v>
      </c>
      <c r="E214" s="48">
        <f>E200</f>
        <v>98000</v>
      </c>
      <c r="F214" s="17"/>
      <c r="G214" s="48">
        <f>G200</f>
        <v>98000</v>
      </c>
    </row>
    <row r="215" spans="2:7" ht="12.75">
      <c r="B215" s="14"/>
      <c r="C215" s="38"/>
      <c r="D215" s="54"/>
      <c r="E215" s="90"/>
      <c r="F215" s="25"/>
      <c r="G215" s="85"/>
    </row>
    <row r="216" spans="2:7" ht="12.75">
      <c r="B216" s="14"/>
      <c r="C216" s="38"/>
      <c r="D216" s="54"/>
      <c r="E216" s="90"/>
      <c r="F216" s="25"/>
      <c r="G216" s="85"/>
    </row>
    <row r="217" spans="2:7" ht="12.75">
      <c r="B217" s="14"/>
      <c r="C217" s="38"/>
      <c r="D217" s="54"/>
      <c r="E217" s="90"/>
      <c r="F217" s="25"/>
      <c r="G217" s="85"/>
    </row>
    <row r="218" spans="2:7" ht="12.75">
      <c r="B218" s="14"/>
      <c r="C218" s="38"/>
      <c r="D218" s="54"/>
      <c r="E218" s="90"/>
      <c r="F218" s="25"/>
      <c r="G218" s="85"/>
    </row>
    <row r="219" spans="2:7" ht="12.75">
      <c r="B219" s="14"/>
      <c r="C219" s="38"/>
      <c r="D219" s="54"/>
      <c r="E219" s="90"/>
      <c r="F219" s="25"/>
      <c r="G219" s="85"/>
    </row>
    <row r="220" spans="2:7" ht="12.75">
      <c r="B220" s="14"/>
      <c r="C220" s="38"/>
      <c r="D220" s="54"/>
      <c r="E220" s="90"/>
      <c r="F220" s="25"/>
      <c r="G220" s="85"/>
    </row>
    <row r="221" spans="2:7" ht="12.75">
      <c r="B221" s="14"/>
      <c r="C221" s="38"/>
      <c r="D221" s="54"/>
      <c r="E221" s="90"/>
      <c r="F221" s="25"/>
      <c r="G221" s="85"/>
    </row>
    <row r="222" spans="2:7" ht="12.75">
      <c r="B222" s="14"/>
      <c r="C222" s="38"/>
      <c r="D222" s="54"/>
      <c r="E222" s="90"/>
      <c r="F222" s="25"/>
      <c r="G222" s="85"/>
    </row>
    <row r="223" spans="2:7" ht="12.75">
      <c r="B223" s="14"/>
      <c r="C223" s="38"/>
      <c r="D223" s="54"/>
      <c r="E223" s="90"/>
      <c r="F223" s="25"/>
      <c r="G223" s="85"/>
    </row>
    <row r="224" spans="2:7" ht="12.75">
      <c r="B224" s="14"/>
      <c r="C224" s="11"/>
      <c r="D224" s="21"/>
      <c r="E224" s="22"/>
      <c r="F224" s="22"/>
      <c r="G224" s="23"/>
    </row>
    <row r="225" spans="2:7" ht="12.75">
      <c r="B225" s="14"/>
      <c r="C225" s="11" t="s">
        <v>742</v>
      </c>
      <c r="D225" s="9" t="s">
        <v>364</v>
      </c>
      <c r="E225" s="10"/>
      <c r="F225" s="10"/>
      <c r="G225" s="11"/>
    </row>
    <row r="226" spans="2:7" ht="12.75">
      <c r="B226" s="14"/>
      <c r="C226" s="11" t="s">
        <v>744</v>
      </c>
      <c r="D226" s="9" t="s">
        <v>367</v>
      </c>
      <c r="E226" s="10"/>
      <c r="F226" s="10"/>
      <c r="G226" s="11"/>
    </row>
    <row r="227" spans="2:7" ht="12.75">
      <c r="B227" s="14"/>
      <c r="C227" s="11" t="s">
        <v>746</v>
      </c>
      <c r="D227" s="9" t="s">
        <v>924</v>
      </c>
      <c r="E227" s="10"/>
      <c r="F227" s="10"/>
      <c r="G227" s="11"/>
    </row>
    <row r="228" spans="2:7" ht="12.75">
      <c r="B228" s="14"/>
      <c r="C228" s="11" t="s">
        <v>748</v>
      </c>
      <c r="D228" s="9" t="s">
        <v>794</v>
      </c>
      <c r="E228" s="10"/>
      <c r="F228" s="10"/>
      <c r="G228" s="11"/>
    </row>
    <row r="229" spans="2:7" ht="12.75">
      <c r="B229" s="14"/>
      <c r="C229" s="11" t="s">
        <v>750</v>
      </c>
      <c r="D229" s="9" t="s">
        <v>362</v>
      </c>
      <c r="E229" s="10"/>
      <c r="F229" s="10"/>
      <c r="G229" s="11"/>
    </row>
    <row r="230" spans="2:7" s="28" customFormat="1" ht="12.75">
      <c r="B230" s="32"/>
      <c r="C230" s="30"/>
      <c r="D230" s="31"/>
      <c r="E230" s="31"/>
      <c r="F230" s="31"/>
      <c r="G230" s="31"/>
    </row>
    <row r="246" spans="3:7" ht="15.75">
      <c r="C246" s="222" t="s">
        <v>56</v>
      </c>
      <c r="D246" s="222"/>
      <c r="E246" s="222"/>
      <c r="F246" s="222"/>
      <c r="G246" s="222"/>
    </row>
    <row r="247" spans="3:7" ht="15.75">
      <c r="C247" s="1"/>
      <c r="D247" s="1"/>
      <c r="E247" s="1"/>
      <c r="F247" s="223" t="s">
        <v>57</v>
      </c>
      <c r="G247" s="223"/>
    </row>
    <row r="248" spans="2:7" ht="12.75">
      <c r="B248" s="14"/>
      <c r="C248" s="36" t="s">
        <v>58</v>
      </c>
      <c r="D248" s="3" t="s">
        <v>59</v>
      </c>
      <c r="E248" s="4"/>
      <c r="F248" s="4"/>
      <c r="G248" s="5"/>
    </row>
    <row r="249" spans="2:7" ht="12.75">
      <c r="B249" s="14"/>
      <c r="C249" s="132">
        <v>1065</v>
      </c>
      <c r="D249" s="6" t="s">
        <v>413</v>
      </c>
      <c r="E249" s="7"/>
      <c r="F249" s="7"/>
      <c r="G249" s="8"/>
    </row>
    <row r="250" spans="2:7" ht="12.75">
      <c r="B250" s="14"/>
      <c r="C250" s="36" t="s">
        <v>61</v>
      </c>
      <c r="D250" s="9"/>
      <c r="E250" s="10"/>
      <c r="F250" s="10"/>
      <c r="G250" s="11"/>
    </row>
    <row r="251" spans="2:7" ht="12.75">
      <c r="B251" s="14"/>
      <c r="C251" s="37" t="s">
        <v>62</v>
      </c>
      <c r="D251" s="12" t="s">
        <v>865</v>
      </c>
      <c r="E251" s="12" t="s">
        <v>866</v>
      </c>
      <c r="F251" s="12" t="s">
        <v>867</v>
      </c>
      <c r="G251" s="12" t="s">
        <v>868</v>
      </c>
    </row>
    <row r="252" spans="2:7" ht="18">
      <c r="B252" s="14"/>
      <c r="C252" s="38" t="s">
        <v>882</v>
      </c>
      <c r="D252" s="15" t="s">
        <v>869</v>
      </c>
      <c r="E252" s="52">
        <f>E253</f>
        <v>7000</v>
      </c>
      <c r="F252" s="14"/>
      <c r="G252" s="52">
        <f>G253</f>
        <v>7000</v>
      </c>
    </row>
    <row r="253" spans="2:7" ht="15.75">
      <c r="B253" s="14"/>
      <c r="C253" s="38" t="s">
        <v>887</v>
      </c>
      <c r="D253" s="15" t="s">
        <v>872</v>
      </c>
      <c r="E253" s="50">
        <f>E254</f>
        <v>7000</v>
      </c>
      <c r="F253" s="14"/>
      <c r="G253" s="50">
        <f>G254</f>
        <v>7000</v>
      </c>
    </row>
    <row r="254" spans="2:7" ht="15">
      <c r="B254" s="14"/>
      <c r="C254" s="38" t="s">
        <v>892</v>
      </c>
      <c r="D254" s="15" t="s">
        <v>875</v>
      </c>
      <c r="E254" s="51">
        <f>SUM(E255:E257)</f>
        <v>7000</v>
      </c>
      <c r="F254" s="14"/>
      <c r="G254" s="51">
        <f>SUM(G255:G257)</f>
        <v>7000</v>
      </c>
    </row>
    <row r="255" spans="2:7" ht="12.75">
      <c r="B255" s="14"/>
      <c r="C255" s="66" t="s">
        <v>894</v>
      </c>
      <c r="D255" s="47" t="s">
        <v>876</v>
      </c>
      <c r="E255" s="60">
        <v>4000</v>
      </c>
      <c r="F255" s="60"/>
      <c r="G255" s="60">
        <v>4000</v>
      </c>
    </row>
    <row r="256" spans="2:7" ht="12.75">
      <c r="B256" s="14"/>
      <c r="C256" s="66" t="s">
        <v>227</v>
      </c>
      <c r="D256" s="47" t="s">
        <v>877</v>
      </c>
      <c r="E256" s="60">
        <v>1000</v>
      </c>
      <c r="F256" s="60"/>
      <c r="G256" s="60">
        <v>1000</v>
      </c>
    </row>
    <row r="257" spans="2:7" ht="12.75">
      <c r="B257" s="14"/>
      <c r="C257" s="66" t="s">
        <v>898</v>
      </c>
      <c r="D257" s="47" t="s">
        <v>213</v>
      </c>
      <c r="E257" s="60">
        <v>2000</v>
      </c>
      <c r="F257" s="60"/>
      <c r="G257" s="60">
        <v>2000</v>
      </c>
    </row>
    <row r="258" spans="2:7" ht="12.75">
      <c r="B258" s="14"/>
      <c r="C258" s="38" t="s">
        <v>216</v>
      </c>
      <c r="D258" s="15" t="s">
        <v>751</v>
      </c>
      <c r="E258" s="35">
        <f>E259</f>
        <v>3000</v>
      </c>
      <c r="F258" s="14"/>
      <c r="G258" s="35">
        <f>G259</f>
        <v>3000</v>
      </c>
    </row>
    <row r="259" spans="2:7" ht="12.75">
      <c r="B259" s="14"/>
      <c r="C259" s="38" t="s">
        <v>217</v>
      </c>
      <c r="D259" s="15" t="s">
        <v>752</v>
      </c>
      <c r="E259" s="35">
        <f>E260</f>
        <v>3000</v>
      </c>
      <c r="F259" s="14"/>
      <c r="G259" s="35">
        <f>G260</f>
        <v>3000</v>
      </c>
    </row>
    <row r="260" spans="2:7" ht="12.75">
      <c r="B260" s="14"/>
      <c r="C260" s="38" t="s">
        <v>218</v>
      </c>
      <c r="D260" s="15" t="s">
        <v>875</v>
      </c>
      <c r="E260" s="35">
        <f>E261</f>
        <v>3000</v>
      </c>
      <c r="F260" s="14"/>
      <c r="G260" s="35">
        <f>G261</f>
        <v>3000</v>
      </c>
    </row>
    <row r="261" spans="2:7" ht="12.75">
      <c r="B261" s="14"/>
      <c r="C261" s="66" t="s">
        <v>52</v>
      </c>
      <c r="D261" s="47" t="s">
        <v>821</v>
      </c>
      <c r="E261" s="60">
        <v>3000</v>
      </c>
      <c r="F261" s="14"/>
      <c r="G261" s="60">
        <v>3000</v>
      </c>
    </row>
    <row r="262" spans="2:7" ht="12.75">
      <c r="B262" s="14"/>
      <c r="C262" s="11"/>
      <c r="D262" s="13"/>
      <c r="E262" s="60"/>
      <c r="F262" s="14"/>
      <c r="G262" s="60"/>
    </row>
    <row r="263" spans="2:7" ht="12.75">
      <c r="B263" s="14"/>
      <c r="C263" s="11"/>
      <c r="D263" s="13"/>
      <c r="E263" s="14"/>
      <c r="F263" s="14"/>
      <c r="G263" s="14"/>
    </row>
    <row r="264" spans="2:7" ht="12.75">
      <c r="B264" s="14"/>
      <c r="C264" s="11"/>
      <c r="D264" s="13"/>
      <c r="E264" s="14"/>
      <c r="F264" s="14"/>
      <c r="G264" s="14"/>
    </row>
    <row r="265" spans="2:7" ht="12.75">
      <c r="B265" s="14"/>
      <c r="C265" s="11"/>
      <c r="D265" s="13"/>
      <c r="E265" s="14"/>
      <c r="F265" s="14"/>
      <c r="G265" s="14"/>
    </row>
    <row r="266" spans="2:7" ht="12.75">
      <c r="B266" s="14"/>
      <c r="C266" s="11"/>
      <c r="D266" s="13"/>
      <c r="E266" s="14"/>
      <c r="F266" s="14"/>
      <c r="G266" s="14"/>
    </row>
    <row r="267" spans="2:7" ht="12.75">
      <c r="B267" s="14"/>
      <c r="C267" s="11"/>
      <c r="D267" s="13"/>
      <c r="E267" s="14"/>
      <c r="F267" s="14"/>
      <c r="G267" s="14"/>
    </row>
    <row r="268" spans="2:7" ht="12.75">
      <c r="B268" s="14"/>
      <c r="C268" s="38"/>
      <c r="D268" s="16" t="s">
        <v>874</v>
      </c>
      <c r="E268" s="48">
        <f>E252+E258</f>
        <v>10000</v>
      </c>
      <c r="F268" s="17"/>
      <c r="G268" s="48">
        <f>G252+G258</f>
        <v>10000</v>
      </c>
    </row>
    <row r="269" spans="2:7" ht="12.75">
      <c r="B269" s="14"/>
      <c r="C269" s="38"/>
      <c r="D269" s="18"/>
      <c r="E269" s="4"/>
      <c r="F269" s="4"/>
      <c r="G269" s="5"/>
    </row>
    <row r="270" spans="2:7" ht="12.75">
      <c r="B270" s="14"/>
      <c r="C270" s="38"/>
      <c r="D270" s="18"/>
      <c r="E270" s="19"/>
      <c r="F270" s="19"/>
      <c r="G270" s="20"/>
    </row>
    <row r="271" spans="2:7" ht="12.75">
      <c r="B271" s="14"/>
      <c r="C271" s="38"/>
      <c r="D271" s="18"/>
      <c r="E271" s="19"/>
      <c r="F271" s="19"/>
      <c r="G271" s="20"/>
    </row>
    <row r="272" spans="2:7" ht="12.75">
      <c r="B272" s="14"/>
      <c r="C272" s="38"/>
      <c r="D272" s="18"/>
      <c r="E272" s="19"/>
      <c r="F272" s="19"/>
      <c r="G272" s="20"/>
    </row>
    <row r="273" spans="2:7" ht="12.75">
      <c r="B273" s="14"/>
      <c r="C273" s="11"/>
      <c r="D273" s="21"/>
      <c r="E273" s="22"/>
      <c r="F273" s="22"/>
      <c r="G273" s="23"/>
    </row>
    <row r="274" spans="2:7" ht="12.75">
      <c r="B274" s="14"/>
      <c r="C274" s="11" t="s">
        <v>742</v>
      </c>
      <c r="D274" s="9" t="s">
        <v>364</v>
      </c>
      <c r="E274" s="10"/>
      <c r="F274" s="10"/>
      <c r="G274" s="11"/>
    </row>
    <row r="275" spans="2:7" ht="12.75">
      <c r="B275" s="14"/>
      <c r="C275" s="11" t="s">
        <v>744</v>
      </c>
      <c r="D275" s="9" t="s">
        <v>367</v>
      </c>
      <c r="E275" s="10"/>
      <c r="F275" s="10"/>
      <c r="G275" s="11"/>
    </row>
    <row r="276" spans="2:7" ht="12.75">
      <c r="B276" s="14"/>
      <c r="C276" s="11" t="s">
        <v>746</v>
      </c>
      <c r="D276" s="9" t="s">
        <v>817</v>
      </c>
      <c r="E276" s="10"/>
      <c r="F276" s="10"/>
      <c r="G276" s="11"/>
    </row>
    <row r="277" spans="2:7" ht="12.75">
      <c r="B277" s="14"/>
      <c r="C277" s="11" t="s">
        <v>748</v>
      </c>
      <c r="D277" s="9" t="s">
        <v>818</v>
      </c>
      <c r="E277" s="10"/>
      <c r="F277" s="10"/>
      <c r="G277" s="11"/>
    </row>
    <row r="278" spans="2:7" ht="12.75">
      <c r="B278" s="14"/>
      <c r="C278" s="11" t="s">
        <v>750</v>
      </c>
      <c r="D278" s="9" t="s">
        <v>414</v>
      </c>
      <c r="E278" s="10"/>
      <c r="F278" s="10"/>
      <c r="G278" s="11"/>
    </row>
    <row r="291" spans="3:7" ht="15.75">
      <c r="C291" s="222" t="s">
        <v>56</v>
      </c>
      <c r="D291" s="222"/>
      <c r="E291" s="222"/>
      <c r="F291" s="222"/>
      <c r="G291" s="222"/>
    </row>
    <row r="292" spans="2:7" ht="15.75">
      <c r="B292" s="32"/>
      <c r="C292" s="1"/>
      <c r="D292" s="1"/>
      <c r="E292" s="1"/>
      <c r="F292" s="223" t="s">
        <v>57</v>
      </c>
      <c r="G292" s="223"/>
    </row>
    <row r="293" spans="2:7" ht="12.75">
      <c r="B293" s="14"/>
      <c r="C293" s="36" t="s">
        <v>58</v>
      </c>
      <c r="D293" s="3" t="s">
        <v>59</v>
      </c>
      <c r="E293" s="4"/>
      <c r="F293" s="4"/>
      <c r="G293" s="5"/>
    </row>
    <row r="294" spans="2:7" ht="12.75">
      <c r="B294" s="14"/>
      <c r="C294" s="132">
        <v>2032</v>
      </c>
      <c r="D294" s="6" t="s">
        <v>819</v>
      </c>
      <c r="E294" s="7"/>
      <c r="F294" s="7"/>
      <c r="G294" s="8"/>
    </row>
    <row r="295" spans="2:7" ht="12.75">
      <c r="B295" s="14"/>
      <c r="C295" s="36" t="s">
        <v>61</v>
      </c>
      <c r="D295" s="9"/>
      <c r="E295" s="10"/>
      <c r="F295" s="10"/>
      <c r="G295" s="11"/>
    </row>
    <row r="296" spans="2:7" ht="12.75">
      <c r="B296" s="14"/>
      <c r="C296" s="37" t="s">
        <v>62</v>
      </c>
      <c r="D296" s="12" t="s">
        <v>865</v>
      </c>
      <c r="E296" s="12" t="s">
        <v>866</v>
      </c>
      <c r="F296" s="12" t="s">
        <v>867</v>
      </c>
      <c r="G296" s="12" t="s">
        <v>868</v>
      </c>
    </row>
    <row r="297" spans="2:7" ht="15.75">
      <c r="B297" s="14"/>
      <c r="C297" s="38" t="s">
        <v>882</v>
      </c>
      <c r="D297" s="15" t="s">
        <v>869</v>
      </c>
      <c r="E297" s="50">
        <f>E298</f>
        <v>23000</v>
      </c>
      <c r="F297" s="14"/>
      <c r="G297" s="50">
        <f>G298</f>
        <v>23000</v>
      </c>
    </row>
    <row r="298" spans="2:7" ht="15">
      <c r="B298" s="14"/>
      <c r="C298" s="38" t="s">
        <v>887</v>
      </c>
      <c r="D298" s="15" t="s">
        <v>872</v>
      </c>
      <c r="E298" s="51">
        <f>E299</f>
        <v>23000</v>
      </c>
      <c r="F298" s="14"/>
      <c r="G298" s="51">
        <f>G299</f>
        <v>23000</v>
      </c>
    </row>
    <row r="299" spans="2:7" ht="12.75">
      <c r="B299" s="14"/>
      <c r="C299" s="38" t="s">
        <v>892</v>
      </c>
      <c r="D299" s="15" t="s">
        <v>871</v>
      </c>
      <c r="E299" s="35">
        <f>E300</f>
        <v>23000</v>
      </c>
      <c r="F299" s="14"/>
      <c r="G299" s="35">
        <f>G300</f>
        <v>23000</v>
      </c>
    </row>
    <row r="300" spans="2:7" ht="12.75">
      <c r="B300" s="14"/>
      <c r="C300" s="66" t="s">
        <v>898</v>
      </c>
      <c r="D300" s="47" t="s">
        <v>213</v>
      </c>
      <c r="E300" s="60">
        <v>23000</v>
      </c>
      <c r="F300" s="14"/>
      <c r="G300" s="60">
        <v>23000</v>
      </c>
    </row>
    <row r="301" spans="2:7" ht="12.75">
      <c r="B301" s="14"/>
      <c r="C301" s="11"/>
      <c r="D301" s="13"/>
      <c r="E301" s="14"/>
      <c r="F301" s="14"/>
      <c r="G301" s="14"/>
    </row>
    <row r="302" spans="2:7" ht="12.75">
      <c r="B302" s="14"/>
      <c r="C302" s="11"/>
      <c r="D302" s="13"/>
      <c r="E302" s="14"/>
      <c r="F302" s="14"/>
      <c r="G302" s="14"/>
    </row>
    <row r="303" spans="2:7" ht="12.75">
      <c r="B303" s="14"/>
      <c r="C303" s="11"/>
      <c r="D303" s="13"/>
      <c r="E303" s="14"/>
      <c r="F303" s="14"/>
      <c r="G303" s="14"/>
    </row>
    <row r="304" spans="2:7" ht="12.75">
      <c r="B304" s="14"/>
      <c r="C304" s="11"/>
      <c r="D304" s="13"/>
      <c r="E304" s="14"/>
      <c r="F304" s="14"/>
      <c r="G304" s="14"/>
    </row>
    <row r="305" spans="2:7" ht="12.75">
      <c r="B305" s="14"/>
      <c r="C305" s="11"/>
      <c r="D305" s="13"/>
      <c r="E305" s="14"/>
      <c r="F305" s="14"/>
      <c r="G305" s="14"/>
    </row>
    <row r="306" spans="2:7" ht="12.75">
      <c r="B306" s="14"/>
      <c r="C306" s="11"/>
      <c r="D306" s="13"/>
      <c r="E306" s="14"/>
      <c r="F306" s="14"/>
      <c r="G306" s="14"/>
    </row>
    <row r="307" spans="2:7" ht="12.75">
      <c r="B307" s="14"/>
      <c r="C307" s="11"/>
      <c r="D307" s="13"/>
      <c r="E307" s="14"/>
      <c r="F307" s="14"/>
      <c r="G307" s="14"/>
    </row>
    <row r="308" spans="2:7" ht="12.75">
      <c r="B308" s="14"/>
      <c r="C308" s="11"/>
      <c r="D308" s="13"/>
      <c r="E308" s="14"/>
      <c r="F308" s="14"/>
      <c r="G308" s="14"/>
    </row>
    <row r="309" spans="2:7" ht="12.75">
      <c r="B309" s="14"/>
      <c r="C309" s="11"/>
      <c r="D309" s="13"/>
      <c r="E309" s="14"/>
      <c r="F309" s="14"/>
      <c r="G309" s="14"/>
    </row>
    <row r="310" spans="2:7" ht="12.75">
      <c r="B310" s="14"/>
      <c r="C310" s="11"/>
      <c r="D310" s="13"/>
      <c r="E310" s="14"/>
      <c r="F310" s="14"/>
      <c r="G310" s="14"/>
    </row>
    <row r="311" spans="2:7" ht="12.75">
      <c r="B311" s="14"/>
      <c r="C311" s="11"/>
      <c r="D311" s="13"/>
      <c r="E311" s="14"/>
      <c r="F311" s="14"/>
      <c r="G311" s="14"/>
    </row>
    <row r="312" spans="2:7" ht="12.75">
      <c r="B312" s="14"/>
      <c r="C312" s="11"/>
      <c r="D312" s="13"/>
      <c r="E312" s="14"/>
      <c r="F312" s="14"/>
      <c r="G312" s="14"/>
    </row>
    <row r="313" spans="2:7" ht="12.75">
      <c r="B313" s="14"/>
      <c r="C313" s="11"/>
      <c r="D313" s="13"/>
      <c r="E313" s="14"/>
      <c r="F313" s="14"/>
      <c r="G313" s="14"/>
    </row>
    <row r="314" spans="2:7" ht="12.75">
      <c r="B314" s="14"/>
      <c r="C314" s="38" t="s">
        <v>873</v>
      </c>
      <c r="D314" s="16" t="s">
        <v>874</v>
      </c>
      <c r="E314" s="48">
        <f>E297</f>
        <v>23000</v>
      </c>
      <c r="F314" s="17"/>
      <c r="G314" s="48">
        <f>G297</f>
        <v>23000</v>
      </c>
    </row>
    <row r="315" spans="2:7" ht="12.75">
      <c r="B315" s="14"/>
      <c r="C315" s="38"/>
      <c r="D315" s="18"/>
      <c r="E315" s="4"/>
      <c r="F315" s="4"/>
      <c r="G315" s="5"/>
    </row>
    <row r="316" spans="2:7" ht="12.75">
      <c r="B316" s="14"/>
      <c r="C316" s="38"/>
      <c r="D316" s="18"/>
      <c r="E316" s="19"/>
      <c r="F316" s="19"/>
      <c r="G316" s="20"/>
    </row>
    <row r="317" spans="2:7" ht="12.75">
      <c r="B317" s="14"/>
      <c r="C317" s="38"/>
      <c r="D317" s="18"/>
      <c r="E317" s="19"/>
      <c r="F317" s="19"/>
      <c r="G317" s="20"/>
    </row>
    <row r="318" spans="2:7" ht="12.75">
      <c r="B318" s="14"/>
      <c r="C318" s="38"/>
      <c r="D318" s="18"/>
      <c r="E318" s="19"/>
      <c r="F318" s="19"/>
      <c r="G318" s="20"/>
    </row>
    <row r="319" spans="2:7" ht="12.75">
      <c r="B319" s="14"/>
      <c r="C319" s="38"/>
      <c r="D319" s="18"/>
      <c r="E319" s="19"/>
      <c r="F319" s="19"/>
      <c r="G319" s="20"/>
    </row>
    <row r="320" spans="2:7" ht="12.75">
      <c r="B320" s="14"/>
      <c r="C320" s="38"/>
      <c r="D320" s="18"/>
      <c r="E320" s="19"/>
      <c r="F320" s="19"/>
      <c r="G320" s="20"/>
    </row>
    <row r="321" spans="2:7" ht="12.75">
      <c r="B321" s="14"/>
      <c r="C321" s="11" t="s">
        <v>742</v>
      </c>
      <c r="D321" s="9" t="s">
        <v>364</v>
      </c>
      <c r="E321" s="10"/>
      <c r="F321" s="10"/>
      <c r="G321" s="11"/>
    </row>
    <row r="322" spans="2:7" ht="12.75">
      <c r="B322" s="14"/>
      <c r="C322" s="11" t="s">
        <v>744</v>
      </c>
      <c r="D322" s="9" t="s">
        <v>367</v>
      </c>
      <c r="E322" s="10"/>
      <c r="F322" s="10"/>
      <c r="G322" s="11"/>
    </row>
    <row r="323" spans="2:7" ht="12.75">
      <c r="B323" s="14"/>
      <c r="C323" s="11" t="s">
        <v>746</v>
      </c>
      <c r="D323" s="9" t="s">
        <v>933</v>
      </c>
      <c r="E323" s="10"/>
      <c r="F323" s="10"/>
      <c r="G323" s="11"/>
    </row>
    <row r="324" spans="2:7" ht="12.75">
      <c r="B324" s="14"/>
      <c r="C324" s="11" t="s">
        <v>748</v>
      </c>
      <c r="D324" s="9" t="s">
        <v>927</v>
      </c>
      <c r="E324" s="10"/>
      <c r="F324" s="10"/>
      <c r="G324" s="11"/>
    </row>
    <row r="325" spans="2:7" ht="12.75">
      <c r="B325" s="14"/>
      <c r="C325" s="11" t="s">
        <v>750</v>
      </c>
      <c r="D325" s="9" t="s">
        <v>362</v>
      </c>
      <c r="E325" s="10"/>
      <c r="F325" s="10"/>
      <c r="G325" s="11"/>
    </row>
    <row r="336" spans="3:7" ht="15.75">
      <c r="C336" s="222" t="s">
        <v>56</v>
      </c>
      <c r="D336" s="222"/>
      <c r="E336" s="222"/>
      <c r="F336" s="222"/>
      <c r="G336" s="222"/>
    </row>
    <row r="337" spans="3:7" ht="15.75">
      <c r="C337" s="1"/>
      <c r="D337" s="1"/>
      <c r="E337" s="1"/>
      <c r="F337" s="223" t="s">
        <v>57</v>
      </c>
      <c r="G337" s="223"/>
    </row>
    <row r="338" spans="2:7" ht="12.75">
      <c r="B338" s="14"/>
      <c r="C338" s="36" t="s">
        <v>58</v>
      </c>
      <c r="D338" s="3" t="s">
        <v>59</v>
      </c>
      <c r="E338" s="4"/>
      <c r="F338" s="4"/>
      <c r="G338" s="5"/>
    </row>
    <row r="339" spans="2:7" ht="12.75">
      <c r="B339" s="14"/>
      <c r="C339" s="132">
        <v>2093</v>
      </c>
      <c r="D339" s="6" t="s">
        <v>425</v>
      </c>
      <c r="E339" s="7"/>
      <c r="F339" s="7"/>
      <c r="G339" s="8"/>
    </row>
    <row r="340" spans="2:7" ht="12.75">
      <c r="B340" s="14"/>
      <c r="C340" s="36" t="s">
        <v>61</v>
      </c>
      <c r="D340" s="9"/>
      <c r="E340" s="10"/>
      <c r="F340" s="10"/>
      <c r="G340" s="11"/>
    </row>
    <row r="341" spans="2:7" ht="12.75">
      <c r="B341" s="14"/>
      <c r="C341" s="37" t="s">
        <v>62</v>
      </c>
      <c r="D341" s="12" t="s">
        <v>865</v>
      </c>
      <c r="E341" s="12" t="s">
        <v>866</v>
      </c>
      <c r="F341" s="12" t="s">
        <v>867</v>
      </c>
      <c r="G341" s="12" t="s">
        <v>868</v>
      </c>
    </row>
    <row r="342" spans="2:7" ht="18">
      <c r="B342" s="14"/>
      <c r="C342" s="38" t="s">
        <v>882</v>
      </c>
      <c r="D342" s="15" t="s">
        <v>869</v>
      </c>
      <c r="E342" s="52">
        <f>E343</f>
        <v>11000</v>
      </c>
      <c r="F342" s="14"/>
      <c r="G342" s="52">
        <f>G343</f>
        <v>11000</v>
      </c>
    </row>
    <row r="343" spans="2:7" ht="15.75">
      <c r="B343" s="14"/>
      <c r="C343" s="38" t="s">
        <v>887</v>
      </c>
      <c r="D343" s="15" t="s">
        <v>872</v>
      </c>
      <c r="E343" s="50">
        <f>E344</f>
        <v>11000</v>
      </c>
      <c r="F343" s="14"/>
      <c r="G343" s="50">
        <f>G344</f>
        <v>11000</v>
      </c>
    </row>
    <row r="344" spans="2:7" ht="15">
      <c r="B344" s="14"/>
      <c r="C344" s="38" t="s">
        <v>892</v>
      </c>
      <c r="D344" s="15" t="s">
        <v>875</v>
      </c>
      <c r="E344" s="51">
        <f>E345+E346</f>
        <v>11000</v>
      </c>
      <c r="F344" s="14"/>
      <c r="G344" s="51">
        <f>G345+G346</f>
        <v>11000</v>
      </c>
    </row>
    <row r="345" spans="2:7" ht="14.25">
      <c r="B345" s="89"/>
      <c r="C345" s="66" t="s">
        <v>894</v>
      </c>
      <c r="D345" s="47" t="s">
        <v>876</v>
      </c>
      <c r="E345" s="49">
        <v>6000</v>
      </c>
      <c r="F345" s="14"/>
      <c r="G345" s="49">
        <v>6000</v>
      </c>
    </row>
    <row r="346" spans="2:7" ht="14.25">
      <c r="B346" s="89"/>
      <c r="C346" s="66" t="s">
        <v>898</v>
      </c>
      <c r="D346" s="47" t="s">
        <v>213</v>
      </c>
      <c r="E346" s="49">
        <v>5000</v>
      </c>
      <c r="F346" s="14"/>
      <c r="G346" s="49">
        <v>5000</v>
      </c>
    </row>
    <row r="347" spans="2:7" ht="15">
      <c r="B347" s="89"/>
      <c r="C347" s="38"/>
      <c r="D347" s="47"/>
      <c r="E347" s="51"/>
      <c r="F347" s="14"/>
      <c r="G347" s="51"/>
    </row>
    <row r="348" spans="2:7" ht="12.75" customHeight="1">
      <c r="B348" s="60"/>
      <c r="C348" s="66"/>
      <c r="D348" s="47"/>
      <c r="E348" s="60"/>
      <c r="F348" s="14"/>
      <c r="G348" s="60"/>
    </row>
    <row r="349" spans="2:7" ht="12.75">
      <c r="B349" s="14"/>
      <c r="C349" s="38"/>
      <c r="D349" s="15"/>
      <c r="E349" s="35"/>
      <c r="F349" s="14"/>
      <c r="G349" s="35"/>
    </row>
    <row r="350" spans="2:7" ht="12.75">
      <c r="B350" s="14"/>
      <c r="C350" s="66"/>
      <c r="D350" s="47"/>
      <c r="E350" s="14"/>
      <c r="F350" s="14"/>
      <c r="G350" s="14"/>
    </row>
    <row r="351" spans="2:7" ht="12.75">
      <c r="B351" s="14"/>
      <c r="C351" s="11"/>
      <c r="D351" s="13"/>
      <c r="E351" s="14"/>
      <c r="F351" s="14"/>
      <c r="G351" s="14"/>
    </row>
    <row r="352" spans="2:7" ht="12.75">
      <c r="B352" s="14"/>
      <c r="C352" s="11"/>
      <c r="D352" s="13"/>
      <c r="E352" s="14"/>
      <c r="F352" s="14"/>
      <c r="G352" s="14"/>
    </row>
    <row r="353" spans="2:7" ht="12.75">
      <c r="B353" s="14"/>
      <c r="C353" s="11"/>
      <c r="D353" s="13"/>
      <c r="E353" s="14"/>
      <c r="F353" s="14"/>
      <c r="G353" s="14"/>
    </row>
    <row r="354" spans="2:7" ht="12.75">
      <c r="B354" s="14"/>
      <c r="C354" s="11"/>
      <c r="D354" s="13"/>
      <c r="E354" s="14"/>
      <c r="F354" s="14"/>
      <c r="G354" s="14"/>
    </row>
    <row r="355" spans="2:7" ht="12.75">
      <c r="B355" s="14"/>
      <c r="C355" s="11"/>
      <c r="D355" s="13"/>
      <c r="E355" s="14"/>
      <c r="F355" s="14"/>
      <c r="G355" s="14"/>
    </row>
    <row r="356" spans="2:7" ht="12.75">
      <c r="B356" s="14"/>
      <c r="C356" s="11"/>
      <c r="D356" s="13"/>
      <c r="E356" s="14"/>
      <c r="F356" s="14"/>
      <c r="G356" s="14"/>
    </row>
    <row r="357" spans="2:7" ht="12.75">
      <c r="B357" s="14"/>
      <c r="C357" s="11"/>
      <c r="D357" s="13"/>
      <c r="E357" s="14"/>
      <c r="F357" s="14"/>
      <c r="G357" s="14"/>
    </row>
    <row r="358" spans="2:7" ht="12.75">
      <c r="B358" s="14"/>
      <c r="C358" s="11"/>
      <c r="D358" s="13"/>
      <c r="E358" s="14"/>
      <c r="F358" s="14"/>
      <c r="G358" s="14"/>
    </row>
    <row r="359" spans="2:7" ht="12.75">
      <c r="B359" s="14"/>
      <c r="C359" s="11"/>
      <c r="D359" s="13"/>
      <c r="E359" s="14"/>
      <c r="F359" s="14"/>
      <c r="G359" s="14"/>
    </row>
    <row r="360" spans="2:7" ht="12.75">
      <c r="B360" s="14"/>
      <c r="C360" s="11"/>
      <c r="D360" s="13"/>
      <c r="E360" s="14"/>
      <c r="F360" s="14"/>
      <c r="G360" s="14"/>
    </row>
    <row r="361" spans="2:7" ht="12.75">
      <c r="B361" s="14"/>
      <c r="C361" s="38" t="s">
        <v>873</v>
      </c>
      <c r="D361" s="16" t="s">
        <v>874</v>
      </c>
      <c r="E361" s="48">
        <f>E342</f>
        <v>11000</v>
      </c>
      <c r="F361" s="17"/>
      <c r="G361" s="48">
        <f>G342</f>
        <v>11000</v>
      </c>
    </row>
    <row r="362" spans="2:7" ht="12.75">
      <c r="B362" s="14"/>
      <c r="C362" s="38"/>
      <c r="D362" s="18"/>
      <c r="E362" s="4"/>
      <c r="F362" s="4"/>
      <c r="G362" s="5"/>
    </row>
    <row r="363" spans="2:7" ht="12.75">
      <c r="B363" s="14"/>
      <c r="C363" s="38"/>
      <c r="D363" s="18"/>
      <c r="E363" s="19"/>
      <c r="F363" s="19"/>
      <c r="G363" s="20"/>
    </row>
    <row r="364" spans="2:7" ht="12.75">
      <c r="B364" s="14"/>
      <c r="C364" s="38"/>
      <c r="D364" s="18"/>
      <c r="E364" s="19"/>
      <c r="F364" s="19"/>
      <c r="G364" s="20"/>
    </row>
    <row r="365" spans="2:7" ht="12.75">
      <c r="B365" s="14"/>
      <c r="C365" s="38"/>
      <c r="D365" s="18"/>
      <c r="E365" s="19"/>
      <c r="F365" s="19"/>
      <c r="G365" s="20"/>
    </row>
    <row r="366" spans="2:7" ht="12.75">
      <c r="B366" s="14"/>
      <c r="C366" s="11"/>
      <c r="D366" s="21"/>
      <c r="E366" s="22"/>
      <c r="F366" s="22"/>
      <c r="G366" s="23"/>
    </row>
    <row r="367" spans="2:7" ht="12.75">
      <c r="B367" s="14"/>
      <c r="C367" s="11" t="s">
        <v>742</v>
      </c>
      <c r="D367" s="9" t="s">
        <v>364</v>
      </c>
      <c r="E367" s="10"/>
      <c r="F367" s="10"/>
      <c r="G367" s="11"/>
    </row>
    <row r="368" spans="2:7" ht="12.75">
      <c r="B368" s="14"/>
      <c r="C368" s="11" t="s">
        <v>744</v>
      </c>
      <c r="D368" s="9" t="s">
        <v>367</v>
      </c>
      <c r="E368" s="10"/>
      <c r="F368" s="10"/>
      <c r="G368" s="11"/>
    </row>
    <row r="369" spans="2:7" ht="12.75">
      <c r="B369" s="14"/>
      <c r="C369" s="11" t="s">
        <v>746</v>
      </c>
      <c r="D369" s="9" t="s">
        <v>817</v>
      </c>
      <c r="E369" s="10"/>
      <c r="F369" s="10"/>
      <c r="G369" s="11"/>
    </row>
    <row r="370" spans="2:7" ht="12.75">
      <c r="B370" s="14"/>
      <c r="C370" s="11" t="s">
        <v>748</v>
      </c>
      <c r="D370" s="9" t="s">
        <v>927</v>
      </c>
      <c r="E370" s="10"/>
      <c r="F370" s="10"/>
      <c r="G370" s="11"/>
    </row>
    <row r="371" spans="2:7" ht="12.75">
      <c r="B371" s="14"/>
      <c r="C371" s="11" t="s">
        <v>750</v>
      </c>
      <c r="D371" s="9" t="s">
        <v>426</v>
      </c>
      <c r="E371" s="10"/>
      <c r="F371" s="10"/>
      <c r="G371" s="11"/>
    </row>
    <row r="381" spans="3:7" ht="19.5" customHeight="1">
      <c r="C381" s="222" t="s">
        <v>56</v>
      </c>
      <c r="D381" s="222"/>
      <c r="E381" s="222"/>
      <c r="F381" s="222"/>
      <c r="G381" s="222"/>
    </row>
    <row r="382" spans="3:7" ht="15.75">
      <c r="C382" s="1"/>
      <c r="D382" s="1"/>
      <c r="E382" s="1"/>
      <c r="F382" s="223" t="s">
        <v>57</v>
      </c>
      <c r="G382" s="223"/>
    </row>
    <row r="383" spans="2:7" ht="12.75">
      <c r="B383" s="14"/>
      <c r="C383" s="36" t="s">
        <v>58</v>
      </c>
      <c r="D383" s="3" t="s">
        <v>59</v>
      </c>
      <c r="E383" s="4"/>
      <c r="F383" s="4"/>
      <c r="G383" s="5"/>
    </row>
    <row r="384" spans="2:7" ht="12.75">
      <c r="B384" s="14"/>
      <c r="C384" s="132">
        <v>2091</v>
      </c>
      <c r="D384" s="6" t="s">
        <v>421</v>
      </c>
      <c r="E384" s="7"/>
      <c r="F384" s="7"/>
      <c r="G384" s="8"/>
    </row>
    <row r="385" spans="2:7" ht="12.75">
      <c r="B385" s="14"/>
      <c r="C385" s="36" t="s">
        <v>61</v>
      </c>
      <c r="D385" s="9"/>
      <c r="E385" s="10"/>
      <c r="F385" s="10"/>
      <c r="G385" s="11"/>
    </row>
    <row r="386" spans="2:7" ht="12.75">
      <c r="B386" s="14"/>
      <c r="C386" s="37" t="s">
        <v>62</v>
      </c>
      <c r="D386" s="12" t="s">
        <v>865</v>
      </c>
      <c r="E386" s="12" t="s">
        <v>866</v>
      </c>
      <c r="F386" s="12" t="s">
        <v>867</v>
      </c>
      <c r="G386" s="12" t="s">
        <v>868</v>
      </c>
    </row>
    <row r="387" spans="2:7" ht="15.75">
      <c r="B387" s="14"/>
      <c r="C387" s="38" t="s">
        <v>882</v>
      </c>
      <c r="D387" s="15" t="s">
        <v>869</v>
      </c>
      <c r="E387" s="50">
        <f aca="true" t="shared" si="3" ref="E387:G388">E388</f>
        <v>183573</v>
      </c>
      <c r="F387" s="50">
        <f t="shared" si="3"/>
        <v>270800</v>
      </c>
      <c r="G387" s="50">
        <f t="shared" si="3"/>
        <v>454373</v>
      </c>
    </row>
    <row r="388" spans="2:7" ht="15.75">
      <c r="B388" s="14"/>
      <c r="C388" s="38" t="s">
        <v>887</v>
      </c>
      <c r="D388" s="15" t="s">
        <v>872</v>
      </c>
      <c r="E388" s="50">
        <f t="shared" si="3"/>
        <v>183573</v>
      </c>
      <c r="F388" s="50">
        <f t="shared" si="3"/>
        <v>270800</v>
      </c>
      <c r="G388" s="50">
        <f t="shared" si="3"/>
        <v>454373</v>
      </c>
    </row>
    <row r="389" spans="2:7" ht="15.75">
      <c r="B389" s="14"/>
      <c r="C389" s="38" t="s">
        <v>892</v>
      </c>
      <c r="D389" s="15" t="s">
        <v>875</v>
      </c>
      <c r="E389" s="50">
        <f>E390+E391</f>
        <v>183573</v>
      </c>
      <c r="F389" s="50">
        <f>F390+F391+F392</f>
        <v>270800</v>
      </c>
      <c r="G389" s="50">
        <f>G390+G391+G392</f>
        <v>454373</v>
      </c>
    </row>
    <row r="390" spans="2:7" ht="14.25">
      <c r="B390" s="14" t="s">
        <v>714</v>
      </c>
      <c r="C390" s="66" t="s">
        <v>894</v>
      </c>
      <c r="D390" s="47" t="s">
        <v>876</v>
      </c>
      <c r="E390" s="49">
        <v>80000</v>
      </c>
      <c r="F390" s="49">
        <v>0</v>
      </c>
      <c r="G390" s="49">
        <v>80000</v>
      </c>
    </row>
    <row r="391" spans="2:7" ht="14.25">
      <c r="B391" s="91" t="s">
        <v>712</v>
      </c>
      <c r="C391" s="66" t="s">
        <v>898</v>
      </c>
      <c r="D391" s="47" t="s">
        <v>707</v>
      </c>
      <c r="E391" s="49">
        <v>103573</v>
      </c>
      <c r="F391" s="49">
        <v>0</v>
      </c>
      <c r="G391" s="49">
        <v>103573</v>
      </c>
    </row>
    <row r="392" spans="2:7" ht="12.75" customHeight="1">
      <c r="B392" s="111">
        <v>2290</v>
      </c>
      <c r="C392" s="66" t="s">
        <v>898</v>
      </c>
      <c r="D392" s="47" t="s">
        <v>707</v>
      </c>
      <c r="E392" s="49">
        <v>0</v>
      </c>
      <c r="F392" s="49">
        <v>270800</v>
      </c>
      <c r="G392" s="49">
        <v>270800</v>
      </c>
    </row>
    <row r="393" spans="2:7" ht="12.75" customHeight="1">
      <c r="B393" s="111"/>
      <c r="C393" s="38"/>
      <c r="D393" s="15"/>
      <c r="E393" s="60"/>
      <c r="F393" s="14"/>
      <c r="G393" s="60"/>
    </row>
    <row r="394" spans="2:7" ht="12.75">
      <c r="B394" s="14"/>
      <c r="C394" s="66"/>
      <c r="D394" s="47"/>
      <c r="E394" s="35"/>
      <c r="F394" s="14"/>
      <c r="G394" s="35"/>
    </row>
    <row r="395" spans="2:7" ht="12.75">
      <c r="B395" s="14"/>
      <c r="C395" s="38"/>
      <c r="D395" s="136" t="s">
        <v>686</v>
      </c>
      <c r="E395" s="14"/>
      <c r="F395" s="14"/>
      <c r="G395" s="14"/>
    </row>
    <row r="396" spans="2:7" ht="12.75">
      <c r="B396" s="14"/>
      <c r="C396" s="11"/>
      <c r="D396" s="13"/>
      <c r="E396" s="14"/>
      <c r="F396" s="14"/>
      <c r="G396" s="14"/>
    </row>
    <row r="397" spans="2:7" ht="12.75">
      <c r="B397" s="14"/>
      <c r="C397" s="11"/>
      <c r="D397" s="13"/>
      <c r="E397" s="14"/>
      <c r="F397" s="14"/>
      <c r="G397" s="14"/>
    </row>
    <row r="398" spans="2:7" ht="12.75">
      <c r="B398" s="14"/>
      <c r="C398" s="11"/>
      <c r="D398" s="13"/>
      <c r="E398" s="14"/>
      <c r="F398" s="14"/>
      <c r="G398" s="14"/>
    </row>
    <row r="399" spans="2:7" ht="12.75">
      <c r="B399" s="14"/>
      <c r="C399" s="11"/>
      <c r="D399" s="13"/>
      <c r="E399" s="14"/>
      <c r="F399" s="14"/>
      <c r="G399" s="14"/>
    </row>
    <row r="400" spans="2:7" ht="12.75">
      <c r="B400" s="14"/>
      <c r="C400" s="11"/>
      <c r="D400" s="13"/>
      <c r="E400" s="14"/>
      <c r="F400" s="14"/>
      <c r="G400" s="14"/>
    </row>
    <row r="401" spans="2:7" ht="12.75">
      <c r="B401" s="14"/>
      <c r="C401" s="11"/>
      <c r="D401" s="13"/>
      <c r="E401" s="14"/>
      <c r="F401" s="14"/>
      <c r="G401" s="14"/>
    </row>
    <row r="402" spans="2:7" ht="12.75">
      <c r="B402" s="14"/>
      <c r="C402" s="11"/>
      <c r="D402" s="13"/>
      <c r="E402" s="14"/>
      <c r="F402" s="14"/>
      <c r="G402" s="14"/>
    </row>
    <row r="403" spans="2:7" ht="12.75">
      <c r="B403" s="14"/>
      <c r="C403" s="11"/>
      <c r="D403" s="13"/>
      <c r="E403" s="14"/>
      <c r="F403" s="14"/>
      <c r="G403" s="14"/>
    </row>
    <row r="404" spans="2:7" ht="12.75">
      <c r="B404" s="14"/>
      <c r="C404" s="11"/>
      <c r="D404" s="13"/>
      <c r="E404" s="14"/>
      <c r="F404" s="14"/>
      <c r="G404" s="14"/>
    </row>
    <row r="405" spans="2:7" ht="12.75">
      <c r="B405" s="14"/>
      <c r="C405" s="11"/>
      <c r="D405" s="13"/>
      <c r="E405" s="14"/>
      <c r="F405" s="14"/>
      <c r="G405" s="14"/>
    </row>
    <row r="406" spans="2:7" ht="12.75">
      <c r="B406" s="14"/>
      <c r="C406" s="11"/>
      <c r="D406" s="13"/>
      <c r="E406" s="14"/>
      <c r="F406" s="14"/>
      <c r="G406" s="14"/>
    </row>
    <row r="407" spans="2:7" ht="12.75">
      <c r="B407" s="14"/>
      <c r="C407" s="38" t="s">
        <v>873</v>
      </c>
      <c r="D407" s="16" t="s">
        <v>874</v>
      </c>
      <c r="E407" s="48">
        <f>E387</f>
        <v>183573</v>
      </c>
      <c r="F407" s="48">
        <f>F387</f>
        <v>270800</v>
      </c>
      <c r="G407" s="48">
        <f>G387</f>
        <v>454373</v>
      </c>
    </row>
    <row r="408" spans="2:7" ht="12.75">
      <c r="B408" s="14"/>
      <c r="C408" s="38"/>
      <c r="D408" s="18"/>
      <c r="E408" s="4"/>
      <c r="F408" s="4"/>
      <c r="G408" s="5"/>
    </row>
    <row r="409" spans="2:7" ht="12.75">
      <c r="B409" s="14"/>
      <c r="C409" s="38"/>
      <c r="D409" s="18"/>
      <c r="E409" s="19"/>
      <c r="F409" s="19"/>
      <c r="G409" s="20"/>
    </row>
    <row r="410" spans="2:7" ht="12.75">
      <c r="B410" s="14"/>
      <c r="C410" s="38"/>
      <c r="D410" s="18"/>
      <c r="E410" s="19"/>
      <c r="F410" s="19"/>
      <c r="G410" s="20"/>
    </row>
    <row r="411" spans="2:7" ht="12.75">
      <c r="B411" s="14"/>
      <c r="C411" s="38"/>
      <c r="D411" s="18"/>
      <c r="E411" s="19"/>
      <c r="F411" s="19"/>
      <c r="G411" s="20"/>
    </row>
    <row r="412" spans="2:7" ht="12.75">
      <c r="B412" s="14"/>
      <c r="C412" s="38"/>
      <c r="D412" s="18"/>
      <c r="E412" s="19"/>
      <c r="F412" s="19"/>
      <c r="G412" s="20"/>
    </row>
    <row r="413" spans="2:7" ht="12.75">
      <c r="B413" s="14"/>
      <c r="C413" s="38"/>
      <c r="D413" s="18"/>
      <c r="E413" s="19"/>
      <c r="F413" s="19"/>
      <c r="G413" s="20"/>
    </row>
    <row r="414" spans="2:7" ht="12.75">
      <c r="B414" s="14"/>
      <c r="C414" s="11"/>
      <c r="D414" s="21"/>
      <c r="E414" s="22"/>
      <c r="F414" s="22"/>
      <c r="G414" s="23"/>
    </row>
    <row r="415" spans="2:7" ht="12.75">
      <c r="B415" s="14"/>
      <c r="C415" s="11"/>
      <c r="D415" s="21"/>
      <c r="E415" s="22"/>
      <c r="F415" s="22"/>
      <c r="G415" s="23"/>
    </row>
    <row r="416" spans="2:7" ht="12.75">
      <c r="B416" s="14"/>
      <c r="C416" s="11" t="s">
        <v>742</v>
      </c>
      <c r="D416" s="9" t="s">
        <v>364</v>
      </c>
      <c r="E416" s="10"/>
      <c r="F416" s="10"/>
      <c r="G416" s="11"/>
    </row>
    <row r="417" spans="2:7" ht="12.75">
      <c r="B417" s="14"/>
      <c r="C417" s="11" t="s">
        <v>744</v>
      </c>
      <c r="D417" s="9" t="s">
        <v>367</v>
      </c>
      <c r="E417" s="10"/>
      <c r="F417" s="10"/>
      <c r="G417" s="11"/>
    </row>
    <row r="418" spans="2:7" ht="12.75">
      <c r="B418" s="14"/>
      <c r="C418" s="11" t="s">
        <v>746</v>
      </c>
      <c r="D418" s="9" t="s">
        <v>934</v>
      </c>
      <c r="E418" s="10"/>
      <c r="F418" s="10"/>
      <c r="G418" s="11"/>
    </row>
    <row r="419" spans="2:7" ht="12.75">
      <c r="B419" s="14"/>
      <c r="C419" s="11" t="s">
        <v>748</v>
      </c>
      <c r="D419" s="9" t="s">
        <v>935</v>
      </c>
      <c r="E419" s="10"/>
      <c r="F419" s="10"/>
      <c r="G419" s="11"/>
    </row>
    <row r="420" spans="2:7" ht="12.75">
      <c r="B420" s="14"/>
      <c r="C420" s="11" t="s">
        <v>750</v>
      </c>
      <c r="D420" s="9" t="s">
        <v>422</v>
      </c>
      <c r="E420" s="10"/>
      <c r="F420" s="10"/>
      <c r="G420" s="11"/>
    </row>
    <row r="429" spans="3:7" ht="15.75">
      <c r="C429" s="222" t="s">
        <v>56</v>
      </c>
      <c r="D429" s="222"/>
      <c r="E429" s="222"/>
      <c r="F429" s="222"/>
      <c r="G429" s="222"/>
    </row>
    <row r="430" spans="3:7" ht="15.75">
      <c r="C430" s="1"/>
      <c r="D430" s="1"/>
      <c r="E430" s="1"/>
      <c r="F430" s="223" t="s">
        <v>57</v>
      </c>
      <c r="G430" s="223"/>
    </row>
    <row r="431" spans="2:7" ht="12.75">
      <c r="B431" s="14"/>
      <c r="C431" s="36" t="s">
        <v>58</v>
      </c>
      <c r="D431" s="3" t="s">
        <v>59</v>
      </c>
      <c r="E431" s="4"/>
      <c r="F431" s="4"/>
      <c r="G431" s="5"/>
    </row>
    <row r="432" spans="2:7" ht="12.75">
      <c r="B432" s="14"/>
      <c r="C432" s="132">
        <v>2089</v>
      </c>
      <c r="D432" s="6" t="s">
        <v>415</v>
      </c>
      <c r="E432" s="7"/>
      <c r="F432" s="7"/>
      <c r="G432" s="8"/>
    </row>
    <row r="433" spans="2:7" ht="12.75">
      <c r="B433" s="14"/>
      <c r="C433" s="36" t="s">
        <v>61</v>
      </c>
      <c r="D433" s="9"/>
      <c r="E433" s="10"/>
      <c r="F433" s="10"/>
      <c r="G433" s="11"/>
    </row>
    <row r="434" spans="2:7" ht="12.75">
      <c r="B434" s="14"/>
      <c r="C434" s="37" t="s">
        <v>62</v>
      </c>
      <c r="D434" s="12" t="s">
        <v>865</v>
      </c>
      <c r="E434" s="12" t="s">
        <v>866</v>
      </c>
      <c r="F434" s="12" t="s">
        <v>867</v>
      </c>
      <c r="G434" s="12" t="s">
        <v>868</v>
      </c>
    </row>
    <row r="435" spans="2:7" ht="18">
      <c r="B435" s="14"/>
      <c r="C435" s="38" t="s">
        <v>882</v>
      </c>
      <c r="D435" s="15" t="s">
        <v>869</v>
      </c>
      <c r="E435" s="52">
        <f>E436</f>
        <v>30000</v>
      </c>
      <c r="F435" s="14"/>
      <c r="G435" s="52">
        <f>G436</f>
        <v>30000</v>
      </c>
    </row>
    <row r="436" spans="2:7" ht="15.75">
      <c r="B436" s="14"/>
      <c r="C436" s="38" t="s">
        <v>887</v>
      </c>
      <c r="D436" s="15" t="s">
        <v>872</v>
      </c>
      <c r="E436" s="50">
        <f>E437</f>
        <v>30000</v>
      </c>
      <c r="F436" s="14"/>
      <c r="G436" s="50">
        <f>G437</f>
        <v>30000</v>
      </c>
    </row>
    <row r="437" spans="2:7" ht="15">
      <c r="B437" s="14"/>
      <c r="C437" s="38" t="s">
        <v>892</v>
      </c>
      <c r="D437" s="15" t="s">
        <v>871</v>
      </c>
      <c r="E437" s="51">
        <f>E438+E439</f>
        <v>30000</v>
      </c>
      <c r="F437" s="14"/>
      <c r="G437" s="51">
        <f>G438+G439</f>
        <v>30000</v>
      </c>
    </row>
    <row r="438" spans="2:7" ht="12.75">
      <c r="B438" s="14"/>
      <c r="C438" s="66" t="s">
        <v>894</v>
      </c>
      <c r="D438" s="47" t="s">
        <v>876</v>
      </c>
      <c r="E438" s="60">
        <v>13000</v>
      </c>
      <c r="F438" s="14"/>
      <c r="G438" s="60">
        <v>13000</v>
      </c>
    </row>
    <row r="439" spans="2:7" ht="12.75" customHeight="1">
      <c r="B439" s="14"/>
      <c r="C439" s="66" t="s">
        <v>898</v>
      </c>
      <c r="D439" s="47" t="s">
        <v>213</v>
      </c>
      <c r="E439" s="60">
        <v>17000</v>
      </c>
      <c r="F439" s="14"/>
      <c r="G439" s="60">
        <v>17000</v>
      </c>
    </row>
    <row r="440" spans="2:7" ht="12.75" customHeight="1">
      <c r="B440" s="14"/>
      <c r="C440" s="38"/>
      <c r="D440" s="47"/>
      <c r="E440" s="60"/>
      <c r="F440" s="14"/>
      <c r="G440" s="60"/>
    </row>
    <row r="441" spans="2:7" ht="12.75" customHeight="1">
      <c r="B441" s="14"/>
      <c r="C441" s="66"/>
      <c r="D441" s="47"/>
      <c r="E441" s="60"/>
      <c r="F441" s="14"/>
      <c r="G441" s="60"/>
    </row>
    <row r="442" spans="2:7" ht="12.75" customHeight="1">
      <c r="B442" s="14"/>
      <c r="C442" s="66"/>
      <c r="D442" s="47"/>
      <c r="E442" s="60"/>
      <c r="F442" s="14"/>
      <c r="G442" s="60"/>
    </row>
    <row r="443" spans="2:7" ht="12.75">
      <c r="B443" s="14"/>
      <c r="C443" s="38"/>
      <c r="D443" s="15"/>
      <c r="E443" s="35"/>
      <c r="F443" s="14"/>
      <c r="G443" s="35"/>
    </row>
    <row r="444" spans="2:7" ht="12.75">
      <c r="B444" s="14"/>
      <c r="C444" s="66"/>
      <c r="D444" s="47"/>
      <c r="E444" s="14"/>
      <c r="F444" s="14"/>
      <c r="G444" s="14"/>
    </row>
    <row r="445" spans="2:7" ht="12.75">
      <c r="B445" s="14"/>
      <c r="C445" s="11"/>
      <c r="D445" s="13"/>
      <c r="E445" s="14"/>
      <c r="F445" s="14"/>
      <c r="G445" s="14"/>
    </row>
    <row r="446" spans="2:7" ht="12.75">
      <c r="B446" s="14"/>
      <c r="C446" s="11"/>
      <c r="D446" s="13"/>
      <c r="E446" s="14"/>
      <c r="F446" s="14"/>
      <c r="G446" s="14"/>
    </row>
    <row r="447" spans="2:7" ht="12.75">
      <c r="B447" s="14"/>
      <c r="C447" s="11"/>
      <c r="D447" s="13"/>
      <c r="E447" s="14"/>
      <c r="F447" s="14"/>
      <c r="G447" s="14"/>
    </row>
    <row r="448" spans="2:7" ht="12.75">
      <c r="B448" s="14"/>
      <c r="C448" s="11"/>
      <c r="D448" s="13"/>
      <c r="E448" s="14"/>
      <c r="F448" s="14"/>
      <c r="G448" s="14"/>
    </row>
    <row r="449" spans="2:7" ht="12.75">
      <c r="B449" s="14"/>
      <c r="C449" s="11"/>
      <c r="D449" s="13"/>
      <c r="E449" s="14"/>
      <c r="F449" s="14"/>
      <c r="G449" s="14"/>
    </row>
    <row r="450" spans="2:7" ht="12.75">
      <c r="B450" s="14"/>
      <c r="C450" s="11"/>
      <c r="D450" s="13"/>
      <c r="E450" s="14"/>
      <c r="F450" s="14"/>
      <c r="G450" s="14"/>
    </row>
    <row r="451" spans="2:7" ht="12.75">
      <c r="B451" s="14"/>
      <c r="C451" s="11"/>
      <c r="D451" s="13"/>
      <c r="E451" s="14"/>
      <c r="F451" s="14"/>
      <c r="G451" s="14"/>
    </row>
    <row r="452" spans="2:7" ht="12.75">
      <c r="B452" s="14"/>
      <c r="C452" s="11"/>
      <c r="D452" s="13"/>
      <c r="E452" s="14"/>
      <c r="F452" s="14"/>
      <c r="G452" s="14"/>
    </row>
    <row r="453" spans="2:7" ht="12.75">
      <c r="B453" s="14"/>
      <c r="C453" s="11"/>
      <c r="D453" s="13"/>
      <c r="E453" s="14"/>
      <c r="F453" s="14"/>
      <c r="G453" s="14"/>
    </row>
    <row r="454" spans="2:7" ht="12.75">
      <c r="B454" s="14"/>
      <c r="C454" s="11"/>
      <c r="D454" s="13"/>
      <c r="E454" s="14"/>
      <c r="F454" s="14"/>
      <c r="G454" s="14"/>
    </row>
    <row r="455" spans="2:7" ht="12.75">
      <c r="B455" s="14"/>
      <c r="C455" s="38" t="s">
        <v>873</v>
      </c>
      <c r="D455" s="16" t="s">
        <v>874</v>
      </c>
      <c r="E455" s="48">
        <f>E435</f>
        <v>30000</v>
      </c>
      <c r="F455" s="17"/>
      <c r="G455" s="48">
        <f>G435</f>
        <v>30000</v>
      </c>
    </row>
    <row r="456" spans="2:7" ht="12.75">
      <c r="B456" s="14"/>
      <c r="C456" s="38"/>
      <c r="D456" s="18"/>
      <c r="E456" s="4"/>
      <c r="F456" s="4"/>
      <c r="G456" s="5"/>
    </row>
    <row r="457" spans="2:7" ht="12.75">
      <c r="B457" s="14"/>
      <c r="C457" s="38"/>
      <c r="D457" s="18"/>
      <c r="E457" s="19"/>
      <c r="F457" s="19"/>
      <c r="G457" s="20"/>
    </row>
    <row r="458" spans="2:7" ht="12.75">
      <c r="B458" s="14"/>
      <c r="C458" s="38"/>
      <c r="D458" s="18"/>
      <c r="E458" s="19"/>
      <c r="F458" s="19"/>
      <c r="G458" s="20"/>
    </row>
    <row r="459" spans="2:7" ht="12.75">
      <c r="B459" s="14"/>
      <c r="C459" s="38"/>
      <c r="D459" s="18"/>
      <c r="E459" s="19"/>
      <c r="F459" s="19"/>
      <c r="G459" s="20"/>
    </row>
    <row r="460" spans="2:7" ht="12.75">
      <c r="B460" s="14"/>
      <c r="C460" s="11"/>
      <c r="D460" s="21"/>
      <c r="E460" s="22"/>
      <c r="F460" s="22"/>
      <c r="G460" s="23"/>
    </row>
    <row r="461" spans="2:7" ht="12.75">
      <c r="B461" s="14"/>
      <c r="C461" s="11" t="s">
        <v>742</v>
      </c>
      <c r="D461" s="9" t="s">
        <v>364</v>
      </c>
      <c r="E461" s="10"/>
      <c r="F461" s="10"/>
      <c r="G461" s="11"/>
    </row>
    <row r="462" spans="2:7" ht="12.75">
      <c r="B462" s="14"/>
      <c r="C462" s="11" t="s">
        <v>744</v>
      </c>
      <c r="D462" s="9" t="s">
        <v>367</v>
      </c>
      <c r="E462" s="10"/>
      <c r="F462" s="10"/>
      <c r="G462" s="11"/>
    </row>
    <row r="463" spans="2:7" ht="12.75">
      <c r="B463" s="14"/>
      <c r="C463" s="11" t="s">
        <v>746</v>
      </c>
      <c r="D463" s="9" t="s">
        <v>817</v>
      </c>
      <c r="E463" s="10"/>
      <c r="F463" s="10"/>
      <c r="G463" s="11"/>
    </row>
    <row r="464" spans="2:7" ht="12.75">
      <c r="B464" s="14"/>
      <c r="C464" s="11" t="s">
        <v>748</v>
      </c>
      <c r="D464" s="9" t="s">
        <v>927</v>
      </c>
      <c r="E464" s="10"/>
      <c r="F464" s="10"/>
      <c r="G464" s="11"/>
    </row>
    <row r="465" spans="2:7" ht="12.75">
      <c r="B465" s="14"/>
      <c r="C465" s="11" t="s">
        <v>750</v>
      </c>
      <c r="D465" s="9" t="s">
        <v>416</v>
      </c>
      <c r="E465" s="10"/>
      <c r="F465" s="10"/>
      <c r="G465" s="11"/>
    </row>
    <row r="472" spans="3:7" ht="15.75">
      <c r="C472" s="222" t="s">
        <v>56</v>
      </c>
      <c r="D472" s="222"/>
      <c r="E472" s="222"/>
      <c r="F472" s="222"/>
      <c r="G472" s="222"/>
    </row>
    <row r="473" spans="3:7" ht="15.75">
      <c r="C473" s="1"/>
      <c r="D473" s="1"/>
      <c r="E473" s="1"/>
      <c r="F473" s="223" t="s">
        <v>57</v>
      </c>
      <c r="G473" s="223"/>
    </row>
    <row r="474" spans="2:7" ht="12.75">
      <c r="B474" s="14"/>
      <c r="C474" s="36" t="s">
        <v>58</v>
      </c>
      <c r="D474" s="3" t="s">
        <v>59</v>
      </c>
      <c r="E474" s="4"/>
      <c r="F474" s="4"/>
      <c r="G474" s="5"/>
    </row>
    <row r="475" spans="2:7" ht="12.75">
      <c r="B475" s="14"/>
      <c r="C475" s="132">
        <v>2094</v>
      </c>
      <c r="D475" s="6" t="s">
        <v>430</v>
      </c>
      <c r="E475" s="7"/>
      <c r="F475" s="7"/>
      <c r="G475" s="8"/>
    </row>
    <row r="476" spans="2:7" ht="12.75">
      <c r="B476" s="14"/>
      <c r="C476" s="36" t="s">
        <v>61</v>
      </c>
      <c r="D476" s="9"/>
      <c r="E476" s="10"/>
      <c r="F476" s="10"/>
      <c r="G476" s="11"/>
    </row>
    <row r="477" spans="2:7" ht="12.75">
      <c r="B477" s="14"/>
      <c r="C477" s="37" t="s">
        <v>62</v>
      </c>
      <c r="D477" s="12" t="s">
        <v>865</v>
      </c>
      <c r="E477" s="12" t="s">
        <v>866</v>
      </c>
      <c r="F477" s="12" t="s">
        <v>867</v>
      </c>
      <c r="G477" s="12" t="s">
        <v>868</v>
      </c>
    </row>
    <row r="478" spans="2:7" ht="18">
      <c r="B478" s="14"/>
      <c r="C478" s="38" t="s">
        <v>882</v>
      </c>
      <c r="D478" s="15" t="s">
        <v>869</v>
      </c>
      <c r="E478" s="52">
        <f>E479+E483</f>
        <v>624325</v>
      </c>
      <c r="F478" s="14"/>
      <c r="G478" s="52">
        <f>G479+G483</f>
        <v>624325</v>
      </c>
    </row>
    <row r="479" spans="2:7" ht="15.75">
      <c r="B479" s="14"/>
      <c r="C479" s="38" t="s">
        <v>883</v>
      </c>
      <c r="D479" s="15" t="s">
        <v>870</v>
      </c>
      <c r="E479" s="50">
        <f>E480</f>
        <v>112000</v>
      </c>
      <c r="F479" s="14"/>
      <c r="G479" s="50">
        <f>G480</f>
        <v>112000</v>
      </c>
    </row>
    <row r="480" spans="2:7" ht="12.75">
      <c r="B480" s="14"/>
      <c r="C480" s="38" t="s">
        <v>889</v>
      </c>
      <c r="D480" s="15" t="s">
        <v>871</v>
      </c>
      <c r="E480" s="35">
        <f>E481+E482</f>
        <v>112000</v>
      </c>
      <c r="F480" s="14"/>
      <c r="G480" s="35">
        <f>G481+G482</f>
        <v>112000</v>
      </c>
    </row>
    <row r="481" spans="2:7" ht="12.75">
      <c r="B481" s="14"/>
      <c r="C481" s="66" t="s">
        <v>890</v>
      </c>
      <c r="D481" s="47" t="s">
        <v>884</v>
      </c>
      <c r="E481" s="60">
        <v>100000</v>
      </c>
      <c r="F481" s="60"/>
      <c r="G481" s="60">
        <v>100000</v>
      </c>
    </row>
    <row r="482" spans="2:7" ht="12.75">
      <c r="B482" s="14"/>
      <c r="C482" s="66" t="s">
        <v>226</v>
      </c>
      <c r="D482" s="47" t="s">
        <v>886</v>
      </c>
      <c r="E482" s="14">
        <v>12000</v>
      </c>
      <c r="F482" s="14"/>
      <c r="G482" s="14">
        <v>12000</v>
      </c>
    </row>
    <row r="483" spans="2:7" ht="12.75">
      <c r="B483" s="14"/>
      <c r="C483" s="38" t="s">
        <v>887</v>
      </c>
      <c r="D483" s="61" t="s">
        <v>872</v>
      </c>
      <c r="E483" s="35">
        <f>E484</f>
        <v>512325</v>
      </c>
      <c r="F483" s="14"/>
      <c r="G483" s="35">
        <f>G484</f>
        <v>512325</v>
      </c>
    </row>
    <row r="484" spans="2:7" ht="12.75">
      <c r="B484" s="14"/>
      <c r="C484" s="38" t="s">
        <v>892</v>
      </c>
      <c r="D484" s="61" t="s">
        <v>875</v>
      </c>
      <c r="E484" s="35">
        <f>SUM(E485:E489)</f>
        <v>512325</v>
      </c>
      <c r="F484" s="14"/>
      <c r="G484" s="35">
        <f>SUM(G485:G489)</f>
        <v>512325</v>
      </c>
    </row>
    <row r="485" spans="2:7" ht="12.75">
      <c r="B485" s="14"/>
      <c r="C485" s="66" t="s">
        <v>893</v>
      </c>
      <c r="D485" s="67" t="s">
        <v>888</v>
      </c>
      <c r="E485" s="60">
        <v>600</v>
      </c>
      <c r="F485" s="14"/>
      <c r="G485" s="60">
        <v>600</v>
      </c>
    </row>
    <row r="486" spans="2:7" ht="12.75">
      <c r="B486" s="14"/>
      <c r="C486" s="66" t="s">
        <v>894</v>
      </c>
      <c r="D486" s="67" t="s">
        <v>876</v>
      </c>
      <c r="E486" s="60">
        <v>73000</v>
      </c>
      <c r="F486" s="14"/>
      <c r="G486" s="60">
        <v>73000</v>
      </c>
    </row>
    <row r="487" spans="2:7" ht="12.75">
      <c r="B487" s="14"/>
      <c r="C487" s="66" t="s">
        <v>227</v>
      </c>
      <c r="D487" s="47" t="s">
        <v>877</v>
      </c>
      <c r="E487" s="60">
        <v>1000</v>
      </c>
      <c r="F487" s="14"/>
      <c r="G487" s="60">
        <v>1000</v>
      </c>
    </row>
    <row r="488" spans="2:7" ht="12.75">
      <c r="B488" s="14"/>
      <c r="C488" s="66" t="s">
        <v>898</v>
      </c>
      <c r="D488" s="47" t="s">
        <v>213</v>
      </c>
      <c r="E488" s="60">
        <v>432725</v>
      </c>
      <c r="F488" s="14"/>
      <c r="G488" s="60">
        <v>432725</v>
      </c>
    </row>
    <row r="489" spans="2:7" ht="12.75">
      <c r="B489" s="14"/>
      <c r="C489" s="66" t="s">
        <v>45</v>
      </c>
      <c r="D489" s="47" t="s">
        <v>905</v>
      </c>
      <c r="E489" s="104">
        <v>5000</v>
      </c>
      <c r="F489" s="104"/>
      <c r="G489" s="104">
        <v>5000</v>
      </c>
    </row>
    <row r="490" spans="2:7" ht="12.75">
      <c r="B490" s="14"/>
      <c r="C490" s="66"/>
      <c r="D490" s="47"/>
      <c r="E490" s="104"/>
      <c r="F490" s="104"/>
      <c r="G490" s="104"/>
    </row>
    <row r="491" spans="2:7" ht="12.75">
      <c r="B491" s="14"/>
      <c r="C491" s="66"/>
      <c r="D491" s="47"/>
      <c r="E491" s="104"/>
      <c r="F491" s="104"/>
      <c r="G491" s="104"/>
    </row>
    <row r="492" spans="2:7" ht="12.75">
      <c r="B492" s="14"/>
      <c r="C492" s="66"/>
      <c r="D492" s="47"/>
      <c r="E492" s="104"/>
      <c r="F492" s="104"/>
      <c r="G492" s="104"/>
    </row>
    <row r="493" spans="2:7" ht="12.75">
      <c r="B493" s="14"/>
      <c r="C493" s="66"/>
      <c r="D493" s="47"/>
      <c r="E493" s="46"/>
      <c r="F493" s="46"/>
      <c r="G493" s="46"/>
    </row>
    <row r="494" spans="2:7" ht="12.75">
      <c r="B494" s="14"/>
      <c r="C494" s="38"/>
      <c r="D494" s="18"/>
      <c r="E494" s="46"/>
      <c r="F494" s="46"/>
      <c r="G494" s="46"/>
    </row>
    <row r="495" spans="2:7" ht="12.75">
      <c r="B495" s="14"/>
      <c r="C495" s="38"/>
      <c r="D495" s="18"/>
      <c r="E495" s="46"/>
      <c r="F495" s="46"/>
      <c r="G495" s="46"/>
    </row>
    <row r="496" spans="2:7" ht="12.75">
      <c r="B496" s="14"/>
      <c r="C496" s="11"/>
      <c r="D496" s="21"/>
      <c r="E496" s="46"/>
      <c r="F496" s="46"/>
      <c r="G496" s="46"/>
    </row>
    <row r="497" spans="2:7" ht="12.75">
      <c r="B497" s="14"/>
      <c r="C497" s="38" t="s">
        <v>873</v>
      </c>
      <c r="D497" s="103" t="s">
        <v>868</v>
      </c>
      <c r="E497" s="105">
        <f>E478</f>
        <v>624325</v>
      </c>
      <c r="F497" s="105"/>
      <c r="G497" s="105">
        <f>G478</f>
        <v>624325</v>
      </c>
    </row>
    <row r="498" spans="2:7" ht="12.75">
      <c r="B498" s="14"/>
      <c r="C498" s="38"/>
      <c r="D498" s="21"/>
      <c r="E498" s="22"/>
      <c r="F498" s="22"/>
      <c r="G498" s="23"/>
    </row>
    <row r="499" spans="2:7" ht="12.75">
      <c r="B499" s="14"/>
      <c r="C499" s="11"/>
      <c r="D499" s="21"/>
      <c r="E499" s="22"/>
      <c r="F499" s="22"/>
      <c r="G499" s="23"/>
    </row>
    <row r="500" spans="2:7" ht="12.75">
      <c r="B500" s="14"/>
      <c r="C500" s="11"/>
      <c r="D500" s="21"/>
      <c r="E500" s="22"/>
      <c r="F500" s="22"/>
      <c r="G500" s="23"/>
    </row>
    <row r="501" spans="2:7" ht="12.75">
      <c r="B501" s="14"/>
      <c r="C501" s="11"/>
      <c r="D501" s="21"/>
      <c r="E501" s="22"/>
      <c r="F501" s="22"/>
      <c r="G501" s="23"/>
    </row>
    <row r="502" spans="2:7" ht="12.75">
      <c r="B502" s="14"/>
      <c r="C502" s="11" t="s">
        <v>742</v>
      </c>
      <c r="D502" s="9" t="s">
        <v>364</v>
      </c>
      <c r="E502" s="10"/>
      <c r="F502" s="10"/>
      <c r="G502" s="11"/>
    </row>
    <row r="503" spans="2:7" ht="12.75">
      <c r="B503" s="14"/>
      <c r="C503" s="11" t="s">
        <v>744</v>
      </c>
      <c r="D503" s="9" t="s">
        <v>367</v>
      </c>
      <c r="E503" s="10"/>
      <c r="F503" s="10"/>
      <c r="G503" s="11"/>
    </row>
    <row r="504" spans="2:7" ht="12.75">
      <c r="B504" s="14"/>
      <c r="C504" s="11" t="s">
        <v>746</v>
      </c>
      <c r="D504" s="9" t="s">
        <v>858</v>
      </c>
      <c r="E504" s="10"/>
      <c r="F504" s="10"/>
      <c r="G504" s="11"/>
    </row>
    <row r="505" spans="2:7" ht="12.75">
      <c r="B505" s="14"/>
      <c r="C505" s="11" t="s">
        <v>748</v>
      </c>
      <c r="D505" s="9" t="s">
        <v>859</v>
      </c>
      <c r="E505" s="10"/>
      <c r="F505" s="10"/>
      <c r="G505" s="11"/>
    </row>
    <row r="506" spans="2:7" ht="12.75">
      <c r="B506" s="14"/>
      <c r="C506" s="11" t="s">
        <v>750</v>
      </c>
      <c r="D506" s="9" t="s">
        <v>431</v>
      </c>
      <c r="E506" s="10"/>
      <c r="F506" s="10"/>
      <c r="G506" s="11"/>
    </row>
    <row r="520" spans="3:7" ht="15.75">
      <c r="C520" s="222" t="s">
        <v>56</v>
      </c>
      <c r="D520" s="222"/>
      <c r="E520" s="222"/>
      <c r="F520" s="222"/>
      <c r="G520" s="222"/>
    </row>
    <row r="521" spans="3:7" ht="15.75">
      <c r="C521" s="1"/>
      <c r="D521" s="1"/>
      <c r="E521" s="1"/>
      <c r="F521" s="223" t="s">
        <v>57</v>
      </c>
      <c r="G521" s="223"/>
    </row>
    <row r="522" spans="2:7" ht="12.75">
      <c r="B522" s="14"/>
      <c r="C522" s="36" t="s">
        <v>58</v>
      </c>
      <c r="D522" s="3" t="s">
        <v>59</v>
      </c>
      <c r="E522" s="4"/>
      <c r="F522" s="4"/>
      <c r="G522" s="5"/>
    </row>
    <row r="523" spans="2:7" ht="12.75">
      <c r="B523" s="14"/>
      <c r="C523" s="132">
        <v>2086</v>
      </c>
      <c r="D523" s="6" t="s">
        <v>928</v>
      </c>
      <c r="E523" s="7"/>
      <c r="F523" s="7"/>
      <c r="G523" s="8"/>
    </row>
    <row r="524" spans="2:7" ht="12.75">
      <c r="B524" s="14"/>
      <c r="C524" s="36" t="s">
        <v>61</v>
      </c>
      <c r="D524" s="9"/>
      <c r="E524" s="10"/>
      <c r="F524" s="10"/>
      <c r="G524" s="11"/>
    </row>
    <row r="525" spans="2:7" ht="12.75">
      <c r="B525" s="14"/>
      <c r="C525" s="37" t="s">
        <v>62</v>
      </c>
      <c r="D525" s="12" t="s">
        <v>865</v>
      </c>
      <c r="E525" s="12" t="s">
        <v>866</v>
      </c>
      <c r="F525" s="12" t="s">
        <v>867</v>
      </c>
      <c r="G525" s="12" t="s">
        <v>868</v>
      </c>
    </row>
    <row r="526" spans="2:7" ht="18">
      <c r="B526" s="14"/>
      <c r="C526" s="38" t="s">
        <v>882</v>
      </c>
      <c r="D526" s="15" t="s">
        <v>869</v>
      </c>
      <c r="E526" s="52">
        <f aca="true" t="shared" si="4" ref="E526:G527">E527</f>
        <v>38350</v>
      </c>
      <c r="F526" s="35">
        <f t="shared" si="4"/>
        <v>1650</v>
      </c>
      <c r="G526" s="52">
        <f t="shared" si="4"/>
        <v>40000</v>
      </c>
    </row>
    <row r="527" spans="2:7" ht="15.75">
      <c r="B527" s="14"/>
      <c r="C527" s="38" t="s">
        <v>887</v>
      </c>
      <c r="D527" s="15" t="s">
        <v>872</v>
      </c>
      <c r="E527" s="50">
        <f t="shared" si="4"/>
        <v>38350</v>
      </c>
      <c r="F527" s="35">
        <f t="shared" si="4"/>
        <v>1650</v>
      </c>
      <c r="G527" s="50">
        <f t="shared" si="4"/>
        <v>40000</v>
      </c>
    </row>
    <row r="528" spans="2:7" ht="15.75">
      <c r="B528" s="14" t="s">
        <v>714</v>
      </c>
      <c r="C528" s="38" t="s">
        <v>892</v>
      </c>
      <c r="D528" s="15" t="s">
        <v>875</v>
      </c>
      <c r="E528" s="50">
        <f>SUM(E529:E532)</f>
        <v>38350</v>
      </c>
      <c r="F528" s="35">
        <f>F529+F530</f>
        <v>1650</v>
      </c>
      <c r="G528" s="50">
        <f>SUM(G529:G532)</f>
        <v>40000</v>
      </c>
    </row>
    <row r="529" spans="2:7" ht="12.75">
      <c r="B529" s="91" t="s">
        <v>712</v>
      </c>
      <c r="C529" s="66" t="s">
        <v>894</v>
      </c>
      <c r="D529" s="47" t="s">
        <v>876</v>
      </c>
      <c r="E529" s="60">
        <v>30350</v>
      </c>
      <c r="F529" s="60">
        <v>0</v>
      </c>
      <c r="G529" s="60">
        <v>30350</v>
      </c>
    </row>
    <row r="530" spans="2:7" ht="12.75">
      <c r="B530" s="131">
        <v>2260</v>
      </c>
      <c r="C530" s="66" t="s">
        <v>894</v>
      </c>
      <c r="D530" s="47" t="s">
        <v>876</v>
      </c>
      <c r="E530" s="60">
        <v>0</v>
      </c>
      <c r="F530" s="60">
        <v>1650</v>
      </c>
      <c r="G530" s="60">
        <v>1650</v>
      </c>
    </row>
    <row r="531" spans="2:7" ht="12.75">
      <c r="B531" s="91" t="s">
        <v>712</v>
      </c>
      <c r="C531" s="66" t="s">
        <v>227</v>
      </c>
      <c r="D531" s="47" t="s">
        <v>877</v>
      </c>
      <c r="E531" s="60">
        <v>1000</v>
      </c>
      <c r="F531" s="60"/>
      <c r="G531" s="60">
        <v>1000</v>
      </c>
    </row>
    <row r="532" spans="2:7" ht="12.75">
      <c r="B532" s="91" t="s">
        <v>712</v>
      </c>
      <c r="C532" s="66" t="s">
        <v>898</v>
      </c>
      <c r="D532" s="47" t="s">
        <v>213</v>
      </c>
      <c r="E532" s="60">
        <v>7000</v>
      </c>
      <c r="F532" s="60"/>
      <c r="G532" s="60">
        <v>7000</v>
      </c>
    </row>
    <row r="533" spans="2:7" ht="12.75">
      <c r="B533" s="14"/>
      <c r="C533" s="38"/>
      <c r="D533" s="47"/>
      <c r="E533" s="60"/>
      <c r="F533" s="60"/>
      <c r="G533" s="60"/>
    </row>
    <row r="534" spans="2:7" ht="12.75">
      <c r="B534" s="14"/>
      <c r="C534" s="66"/>
      <c r="D534" s="47"/>
      <c r="E534" s="14"/>
      <c r="F534" s="14"/>
      <c r="G534" s="14"/>
    </row>
    <row r="535" spans="2:7" ht="12.75">
      <c r="B535" s="14"/>
      <c r="C535" s="11"/>
      <c r="D535" s="139" t="s">
        <v>685</v>
      </c>
      <c r="E535" s="14"/>
      <c r="F535" s="14"/>
      <c r="G535" s="14"/>
    </row>
    <row r="536" spans="2:7" ht="12.75">
      <c r="B536" s="14"/>
      <c r="C536" s="11"/>
      <c r="D536" s="13"/>
      <c r="E536" s="14"/>
      <c r="F536" s="14"/>
      <c r="G536" s="14"/>
    </row>
    <row r="537" spans="2:7" ht="12.75">
      <c r="B537" s="14"/>
      <c r="C537" s="11"/>
      <c r="D537" s="13"/>
      <c r="E537" s="14"/>
      <c r="F537" s="14"/>
      <c r="G537" s="14"/>
    </row>
    <row r="538" spans="2:7" ht="12.75">
      <c r="B538" s="14"/>
      <c r="C538" s="11"/>
      <c r="D538" s="13"/>
      <c r="E538" s="14"/>
      <c r="F538" s="14"/>
      <c r="G538" s="14"/>
    </row>
    <row r="539" spans="2:7" ht="12.75">
      <c r="B539" s="14"/>
      <c r="C539" s="11"/>
      <c r="D539" s="13"/>
      <c r="E539" s="14"/>
      <c r="F539" s="14"/>
      <c r="G539" s="14"/>
    </row>
    <row r="540" spans="2:7" ht="12.75">
      <c r="B540" s="14"/>
      <c r="C540" s="38" t="s">
        <v>873</v>
      </c>
      <c r="D540" s="16" t="s">
        <v>874</v>
      </c>
      <c r="E540" s="48">
        <f>E526</f>
        <v>38350</v>
      </c>
      <c r="F540" s="48">
        <f>F526</f>
        <v>1650</v>
      </c>
      <c r="G540" s="48">
        <f>G526</f>
        <v>40000</v>
      </c>
    </row>
    <row r="541" spans="2:7" ht="12.75">
      <c r="B541" s="14"/>
      <c r="C541" s="38"/>
      <c r="D541" s="18"/>
      <c r="E541" s="4"/>
      <c r="F541" s="4"/>
      <c r="G541" s="5"/>
    </row>
    <row r="542" spans="2:7" ht="12.75">
      <c r="B542" s="14"/>
      <c r="C542" s="38"/>
      <c r="D542" s="18"/>
      <c r="E542" s="19"/>
      <c r="F542" s="19"/>
      <c r="G542" s="20"/>
    </row>
    <row r="543" spans="2:7" ht="12.75">
      <c r="B543" s="14"/>
      <c r="C543" s="38"/>
      <c r="D543" s="18"/>
      <c r="E543" s="19"/>
      <c r="F543" s="19"/>
      <c r="G543" s="20"/>
    </row>
    <row r="544" spans="2:7" ht="12.75">
      <c r="B544" s="14"/>
      <c r="C544" s="38"/>
      <c r="D544" s="18"/>
      <c r="E544" s="19"/>
      <c r="F544" s="19"/>
      <c r="G544" s="20"/>
    </row>
    <row r="545" spans="2:7" ht="12.75">
      <c r="B545" s="14"/>
      <c r="C545" s="38"/>
      <c r="D545" s="18"/>
      <c r="E545" s="19"/>
      <c r="F545" s="19"/>
      <c r="G545" s="20"/>
    </row>
    <row r="546" spans="2:7" ht="12.75">
      <c r="B546" s="14"/>
      <c r="C546" s="11"/>
      <c r="D546" s="21"/>
      <c r="E546" s="22"/>
      <c r="F546" s="22"/>
      <c r="G546" s="23"/>
    </row>
    <row r="547" spans="2:7" ht="12.75">
      <c r="B547" s="14"/>
      <c r="C547" s="11"/>
      <c r="D547" s="21"/>
      <c r="E547" s="22"/>
      <c r="F547" s="22"/>
      <c r="G547" s="23"/>
    </row>
    <row r="548" spans="2:7" ht="12.75">
      <c r="B548" s="14"/>
      <c r="C548" s="11" t="s">
        <v>742</v>
      </c>
      <c r="D548" s="9" t="s">
        <v>364</v>
      </c>
      <c r="E548" s="10"/>
      <c r="F548" s="10"/>
      <c r="G548" s="11"/>
    </row>
    <row r="549" spans="2:7" ht="12.75">
      <c r="B549" s="14"/>
      <c r="C549" s="11" t="s">
        <v>744</v>
      </c>
      <c r="D549" s="9" t="s">
        <v>367</v>
      </c>
      <c r="E549" s="10"/>
      <c r="F549" s="10"/>
      <c r="G549" s="11"/>
    </row>
    <row r="550" spans="2:7" ht="12.75">
      <c r="B550" s="14"/>
      <c r="C550" s="11" t="s">
        <v>746</v>
      </c>
      <c r="D550" s="9" t="s">
        <v>929</v>
      </c>
      <c r="E550" s="10"/>
      <c r="F550" s="10"/>
      <c r="G550" s="11"/>
    </row>
    <row r="551" spans="2:7" ht="12.75">
      <c r="B551" s="14"/>
      <c r="C551" s="11" t="s">
        <v>748</v>
      </c>
      <c r="D551" s="9" t="s">
        <v>930</v>
      </c>
      <c r="E551" s="10"/>
      <c r="F551" s="10"/>
      <c r="G551" s="11"/>
    </row>
    <row r="552" spans="2:7" ht="12.75">
      <c r="B552" s="14"/>
      <c r="C552" s="11" t="s">
        <v>750</v>
      </c>
      <c r="D552" s="9" t="s">
        <v>368</v>
      </c>
      <c r="E552" s="10"/>
      <c r="F552" s="10"/>
      <c r="G552" s="11"/>
    </row>
    <row r="569" spans="3:7" ht="15.75">
      <c r="C569" s="222" t="s">
        <v>56</v>
      </c>
      <c r="D569" s="222"/>
      <c r="E569" s="222"/>
      <c r="F569" s="222"/>
      <c r="G569" s="222"/>
    </row>
    <row r="570" spans="3:7" ht="15.75">
      <c r="C570" s="1"/>
      <c r="D570" s="1"/>
      <c r="E570" s="1"/>
      <c r="F570" s="223" t="s">
        <v>57</v>
      </c>
      <c r="G570" s="223"/>
    </row>
    <row r="571" spans="2:7" ht="12.75">
      <c r="B571" s="14"/>
      <c r="C571" s="36" t="s">
        <v>58</v>
      </c>
      <c r="D571" s="3" t="s">
        <v>59</v>
      </c>
      <c r="E571" s="4"/>
      <c r="F571" s="4"/>
      <c r="G571" s="5"/>
    </row>
    <row r="572" spans="2:7" ht="12.75">
      <c r="B572" s="14"/>
      <c r="C572" s="132">
        <v>1050</v>
      </c>
      <c r="D572" s="6" t="s">
        <v>373</v>
      </c>
      <c r="E572" s="7"/>
      <c r="F572" s="7"/>
      <c r="G572" s="8"/>
    </row>
    <row r="573" spans="2:7" ht="12.75">
      <c r="B573" s="14"/>
      <c r="C573" s="36" t="s">
        <v>61</v>
      </c>
      <c r="D573" s="9"/>
      <c r="E573" s="10"/>
      <c r="F573" s="10"/>
      <c r="G573" s="11"/>
    </row>
    <row r="574" spans="2:7" ht="12.75">
      <c r="B574" s="14"/>
      <c r="C574" s="37" t="s">
        <v>62</v>
      </c>
      <c r="D574" s="12" t="s">
        <v>865</v>
      </c>
      <c r="E574" s="12" t="s">
        <v>866</v>
      </c>
      <c r="F574" s="12" t="s">
        <v>867</v>
      </c>
      <c r="G574" s="12" t="s">
        <v>868</v>
      </c>
    </row>
    <row r="575" spans="2:7" ht="18">
      <c r="B575" s="14"/>
      <c r="C575" s="38" t="s">
        <v>216</v>
      </c>
      <c r="D575" s="15" t="s">
        <v>751</v>
      </c>
      <c r="E575" s="52">
        <f aca="true" t="shared" si="5" ref="E575:G576">E576</f>
        <v>6000</v>
      </c>
      <c r="F575" s="52">
        <f t="shared" si="5"/>
        <v>100200</v>
      </c>
      <c r="G575" s="52">
        <f t="shared" si="5"/>
        <v>106200</v>
      </c>
    </row>
    <row r="576" spans="2:7" ht="15.75">
      <c r="B576" s="14"/>
      <c r="C576" s="38" t="s">
        <v>217</v>
      </c>
      <c r="D576" s="15" t="s">
        <v>752</v>
      </c>
      <c r="E576" s="50">
        <f t="shared" si="5"/>
        <v>6000</v>
      </c>
      <c r="F576" s="50">
        <f t="shared" si="5"/>
        <v>100200</v>
      </c>
      <c r="G576" s="50">
        <f t="shared" si="5"/>
        <v>106200</v>
      </c>
    </row>
    <row r="577" spans="2:7" ht="15">
      <c r="B577" s="14" t="s">
        <v>713</v>
      </c>
      <c r="C577" s="38" t="s">
        <v>218</v>
      </c>
      <c r="D577" s="15" t="s">
        <v>875</v>
      </c>
      <c r="E577" s="51">
        <f>E578+E579</f>
        <v>6000</v>
      </c>
      <c r="F577" s="51">
        <f>F578+F579</f>
        <v>100200</v>
      </c>
      <c r="G577" s="51">
        <f>G578+G579</f>
        <v>106200</v>
      </c>
    </row>
    <row r="578" spans="2:7" ht="12.75">
      <c r="B578" s="134" t="s">
        <v>683</v>
      </c>
      <c r="C578" s="66" t="s">
        <v>52</v>
      </c>
      <c r="D578" s="47" t="s">
        <v>821</v>
      </c>
      <c r="E578" s="14">
        <v>0</v>
      </c>
      <c r="F578" s="14">
        <v>100200</v>
      </c>
      <c r="G578" s="14">
        <f>F578+E578</f>
        <v>100200</v>
      </c>
    </row>
    <row r="579" spans="2:7" ht="12.75">
      <c r="B579" s="91" t="s">
        <v>712</v>
      </c>
      <c r="C579" s="11" t="s">
        <v>52</v>
      </c>
      <c r="D579" s="13" t="s">
        <v>821</v>
      </c>
      <c r="E579" s="14">
        <v>6000</v>
      </c>
      <c r="F579" s="14">
        <v>0</v>
      </c>
      <c r="G579" s="14">
        <f>F579+E579</f>
        <v>6000</v>
      </c>
    </row>
    <row r="580" spans="2:7" ht="12.75">
      <c r="B580" s="14"/>
      <c r="C580" s="11"/>
      <c r="D580" s="13"/>
      <c r="E580" s="14"/>
      <c r="F580" s="14"/>
      <c r="G580" s="14"/>
    </row>
    <row r="581" spans="2:7" ht="12.75">
      <c r="B581" s="14"/>
      <c r="C581" s="11"/>
      <c r="D581" s="13"/>
      <c r="E581" s="14"/>
      <c r="F581" s="14"/>
      <c r="G581" s="14"/>
    </row>
    <row r="582" spans="2:7" ht="12.75">
      <c r="B582" s="14"/>
      <c r="C582" s="11"/>
      <c r="D582" s="13"/>
      <c r="E582" s="14"/>
      <c r="F582" s="14"/>
      <c r="G582" s="14"/>
    </row>
    <row r="583" spans="2:7" ht="12.75">
      <c r="B583" s="14"/>
      <c r="C583" s="11"/>
      <c r="D583" s="146" t="s">
        <v>684</v>
      </c>
      <c r="E583" s="14"/>
      <c r="F583" s="14"/>
      <c r="G583" s="14"/>
    </row>
    <row r="584" spans="2:7" ht="12.75">
      <c r="B584" s="14"/>
      <c r="C584" s="11"/>
      <c r="D584" s="153"/>
      <c r="E584" s="14"/>
      <c r="F584" s="14"/>
      <c r="G584" s="14"/>
    </row>
    <row r="585" spans="2:7" ht="12.75">
      <c r="B585" s="14"/>
      <c r="C585" s="11"/>
      <c r="D585" s="151"/>
      <c r="E585" s="14"/>
      <c r="F585" s="14"/>
      <c r="G585" s="14"/>
    </row>
    <row r="586" spans="2:7" ht="12.75">
      <c r="B586" s="14"/>
      <c r="C586" s="11"/>
      <c r="D586" s="13"/>
      <c r="E586" s="14"/>
      <c r="F586" s="14"/>
      <c r="G586" s="14"/>
    </row>
    <row r="587" spans="2:7" ht="12.75">
      <c r="B587" s="14"/>
      <c r="C587" s="11"/>
      <c r="D587" s="13"/>
      <c r="E587" s="14"/>
      <c r="F587" s="14"/>
      <c r="G587" s="14"/>
    </row>
    <row r="588" spans="2:7" ht="12.75">
      <c r="B588" s="14"/>
      <c r="C588" s="11"/>
      <c r="D588" s="13"/>
      <c r="E588" s="14"/>
      <c r="F588" s="14"/>
      <c r="G588" s="14"/>
    </row>
    <row r="589" spans="2:7" ht="12.75">
      <c r="B589" s="14"/>
      <c r="C589" s="11"/>
      <c r="D589" s="13"/>
      <c r="E589" s="14"/>
      <c r="F589" s="14"/>
      <c r="G589" s="14"/>
    </row>
    <row r="590" spans="2:7" ht="12.75">
      <c r="B590" s="14"/>
      <c r="C590" s="11"/>
      <c r="D590" s="13"/>
      <c r="E590" s="14"/>
      <c r="F590" s="14"/>
      <c r="G590" s="14"/>
    </row>
    <row r="591" spans="2:7" ht="12.75">
      <c r="B591" s="14"/>
      <c r="C591" s="38" t="s">
        <v>873</v>
      </c>
      <c r="D591" s="16" t="s">
        <v>874</v>
      </c>
      <c r="E591" s="48">
        <f>E575</f>
        <v>6000</v>
      </c>
      <c r="F591" s="48">
        <f>F575</f>
        <v>100200</v>
      </c>
      <c r="G591" s="48">
        <f>G575</f>
        <v>106200</v>
      </c>
    </row>
    <row r="592" spans="2:7" ht="12.75">
      <c r="B592" s="14"/>
      <c r="C592" s="38"/>
      <c r="D592" s="18"/>
      <c r="E592" s="4"/>
      <c r="F592" s="4"/>
      <c r="G592" s="5"/>
    </row>
    <row r="593" spans="2:7" ht="12.75">
      <c r="B593" s="14"/>
      <c r="C593" s="38"/>
      <c r="D593" s="18"/>
      <c r="E593" s="19"/>
      <c r="F593" s="19"/>
      <c r="G593" s="20"/>
    </row>
    <row r="594" spans="2:7" ht="12.75">
      <c r="B594" s="14"/>
      <c r="C594" s="38"/>
      <c r="D594" s="18"/>
      <c r="E594" s="19"/>
      <c r="F594" s="19"/>
      <c r="G594" s="20"/>
    </row>
    <row r="595" spans="2:7" ht="12.75">
      <c r="B595" s="14"/>
      <c r="C595" s="38"/>
      <c r="D595" s="18"/>
      <c r="E595" s="19"/>
      <c r="F595" s="19"/>
      <c r="G595" s="20"/>
    </row>
    <row r="596" spans="2:7" ht="12.75">
      <c r="B596" s="14"/>
      <c r="C596" s="38"/>
      <c r="D596" s="18"/>
      <c r="E596" s="19"/>
      <c r="F596" s="19"/>
      <c r="G596" s="20"/>
    </row>
    <row r="597" spans="2:7" ht="12.75">
      <c r="B597" s="14"/>
      <c r="C597" s="38"/>
      <c r="D597" s="18"/>
      <c r="E597" s="19"/>
      <c r="F597" s="19"/>
      <c r="G597" s="20"/>
    </row>
    <row r="598" spans="2:7" ht="12.75">
      <c r="B598" s="14"/>
      <c r="C598" s="11"/>
      <c r="D598" s="21"/>
      <c r="E598" s="22"/>
      <c r="F598" s="22"/>
      <c r="G598" s="23"/>
    </row>
    <row r="599" spans="2:7" ht="12.75">
      <c r="B599" s="14"/>
      <c r="C599" s="11"/>
      <c r="D599" s="21"/>
      <c r="E599" s="22"/>
      <c r="F599" s="22"/>
      <c r="G599" s="23"/>
    </row>
    <row r="600" spans="2:7" ht="12.75">
      <c r="B600" s="14"/>
      <c r="C600" s="11" t="s">
        <v>742</v>
      </c>
      <c r="D600" s="9" t="s">
        <v>364</v>
      </c>
      <c r="E600" s="10"/>
      <c r="F600" s="10"/>
      <c r="G600" s="11"/>
    </row>
    <row r="601" spans="2:7" ht="12.75">
      <c r="B601" s="14"/>
      <c r="C601" s="11" t="s">
        <v>744</v>
      </c>
      <c r="D601" s="9" t="s">
        <v>367</v>
      </c>
      <c r="E601" s="10"/>
      <c r="F601" s="10"/>
      <c r="G601" s="11"/>
    </row>
    <row r="602" spans="2:7" ht="12.75">
      <c r="B602" s="14"/>
      <c r="C602" s="11" t="s">
        <v>746</v>
      </c>
      <c r="D602" s="9" t="s">
        <v>929</v>
      </c>
      <c r="E602" s="10"/>
      <c r="F602" s="10"/>
      <c r="G602" s="11"/>
    </row>
    <row r="603" spans="2:7" ht="12.75">
      <c r="B603" s="14"/>
      <c r="C603" s="11" t="s">
        <v>748</v>
      </c>
      <c r="D603" s="9" t="s">
        <v>930</v>
      </c>
      <c r="E603" s="10"/>
      <c r="F603" s="10"/>
      <c r="G603" s="11"/>
    </row>
    <row r="604" spans="2:7" ht="12.75">
      <c r="B604" s="14"/>
      <c r="C604" s="11" t="s">
        <v>750</v>
      </c>
      <c r="D604" s="9" t="s">
        <v>368</v>
      </c>
      <c r="E604" s="10"/>
      <c r="F604" s="10"/>
      <c r="G604" s="11"/>
    </row>
    <row r="614" ht="17.25" customHeight="1"/>
    <row r="615" ht="17.25" customHeight="1"/>
    <row r="616" spans="3:7" ht="15.75">
      <c r="C616" s="222" t="s">
        <v>56</v>
      </c>
      <c r="D616" s="222"/>
      <c r="E616" s="222"/>
      <c r="F616" s="222"/>
      <c r="G616" s="222"/>
    </row>
    <row r="617" spans="3:7" ht="15.75">
      <c r="C617" s="1"/>
      <c r="D617" s="1"/>
      <c r="E617" s="1"/>
      <c r="F617" s="223" t="s">
        <v>57</v>
      </c>
      <c r="G617" s="223"/>
    </row>
    <row r="618" spans="2:7" ht="12.75">
      <c r="B618" s="14"/>
      <c r="C618" s="41" t="s">
        <v>58</v>
      </c>
      <c r="D618" s="39" t="s">
        <v>59</v>
      </c>
      <c r="E618" s="4"/>
      <c r="F618" s="4"/>
      <c r="G618" s="5"/>
    </row>
    <row r="619" spans="2:7" ht="12.75">
      <c r="B619" s="14"/>
      <c r="C619" s="133" t="s">
        <v>371</v>
      </c>
      <c r="D619" s="7" t="s">
        <v>372</v>
      </c>
      <c r="E619" s="7"/>
      <c r="F619" s="7"/>
      <c r="G619" s="8"/>
    </row>
    <row r="620" spans="2:7" ht="12.75">
      <c r="B620" s="14"/>
      <c r="C620" s="41" t="s">
        <v>61</v>
      </c>
      <c r="D620" s="10"/>
      <c r="E620" s="10"/>
      <c r="F620" s="10"/>
      <c r="G620" s="11"/>
    </row>
    <row r="621" spans="2:7" ht="12.75">
      <c r="B621" s="14"/>
      <c r="C621" s="42" t="s">
        <v>62</v>
      </c>
      <c r="D621" s="37" t="s">
        <v>865</v>
      </c>
      <c r="E621" s="12" t="s">
        <v>866</v>
      </c>
      <c r="F621" s="12" t="s">
        <v>867</v>
      </c>
      <c r="G621" s="12" t="s">
        <v>868</v>
      </c>
    </row>
    <row r="622" spans="2:7" ht="15.75">
      <c r="B622" s="14"/>
      <c r="C622" s="38" t="s">
        <v>882</v>
      </c>
      <c r="D622" s="15" t="s">
        <v>869</v>
      </c>
      <c r="E622" s="50">
        <f aca="true" t="shared" si="6" ref="E622:G623">E623</f>
        <v>40000</v>
      </c>
      <c r="F622" s="50">
        <f>F623</f>
        <v>30000</v>
      </c>
      <c r="G622" s="50">
        <f t="shared" si="6"/>
        <v>70000</v>
      </c>
    </row>
    <row r="623" spans="2:7" ht="15.75">
      <c r="B623" s="14"/>
      <c r="C623" s="38" t="s">
        <v>887</v>
      </c>
      <c r="D623" s="15" t="s">
        <v>872</v>
      </c>
      <c r="E623" s="50">
        <f t="shared" si="6"/>
        <v>40000</v>
      </c>
      <c r="F623" s="50">
        <f>F624</f>
        <v>30000</v>
      </c>
      <c r="G623" s="50">
        <f t="shared" si="6"/>
        <v>70000</v>
      </c>
    </row>
    <row r="624" spans="2:7" ht="15">
      <c r="B624" s="169" t="s">
        <v>714</v>
      </c>
      <c r="C624" s="38" t="s">
        <v>892</v>
      </c>
      <c r="D624" s="15" t="s">
        <v>875</v>
      </c>
      <c r="E624" s="51">
        <f>E625+E626</f>
        <v>40000</v>
      </c>
      <c r="F624" s="51">
        <f>F625+F626+F627</f>
        <v>30000</v>
      </c>
      <c r="G624" s="51">
        <f>G625+G626+G627</f>
        <v>70000</v>
      </c>
    </row>
    <row r="625" spans="2:7" ht="12.75">
      <c r="B625" s="144" t="s">
        <v>712</v>
      </c>
      <c r="C625" s="66" t="s">
        <v>894</v>
      </c>
      <c r="D625" s="47" t="s">
        <v>876</v>
      </c>
      <c r="E625" s="14">
        <v>35000</v>
      </c>
      <c r="F625" s="14">
        <v>0</v>
      </c>
      <c r="G625" s="14">
        <f>E625+F625</f>
        <v>35000</v>
      </c>
    </row>
    <row r="626" spans="2:7" ht="12.75">
      <c r="B626" s="144" t="s">
        <v>712</v>
      </c>
      <c r="C626" s="14" t="s">
        <v>898</v>
      </c>
      <c r="D626" s="11" t="s">
        <v>213</v>
      </c>
      <c r="E626" s="14">
        <v>5000</v>
      </c>
      <c r="F626" s="14">
        <v>0</v>
      </c>
      <c r="G626" s="14">
        <f>E626+F626</f>
        <v>5000</v>
      </c>
    </row>
    <row r="627" spans="2:7" ht="12.75">
      <c r="B627" s="131" t="s">
        <v>550</v>
      </c>
      <c r="C627" s="187" t="s">
        <v>898</v>
      </c>
      <c r="D627" s="11" t="s">
        <v>213</v>
      </c>
      <c r="E627" s="14">
        <v>0</v>
      </c>
      <c r="F627" s="14">
        <v>30000</v>
      </c>
      <c r="G627" s="14">
        <v>30000</v>
      </c>
    </row>
    <row r="628" spans="2:7" ht="15.75">
      <c r="B628" s="169"/>
      <c r="C628" s="38" t="s">
        <v>216</v>
      </c>
      <c r="D628" s="15" t="s">
        <v>751</v>
      </c>
      <c r="E628" s="50">
        <f aca="true" t="shared" si="7" ref="E628:G629">E629</f>
        <v>5000</v>
      </c>
      <c r="F628" s="50">
        <v>0</v>
      </c>
      <c r="G628" s="50">
        <f t="shared" si="7"/>
        <v>5000</v>
      </c>
    </row>
    <row r="629" spans="2:7" ht="15.75">
      <c r="B629" s="169"/>
      <c r="C629" s="38" t="s">
        <v>217</v>
      </c>
      <c r="D629" s="15" t="s">
        <v>752</v>
      </c>
      <c r="E629" s="50">
        <f t="shared" si="7"/>
        <v>5000</v>
      </c>
      <c r="F629" s="50">
        <v>0</v>
      </c>
      <c r="G629" s="50">
        <f t="shared" si="7"/>
        <v>5000</v>
      </c>
    </row>
    <row r="630" spans="2:7" ht="15">
      <c r="B630" s="169"/>
      <c r="C630" s="38" t="s">
        <v>218</v>
      </c>
      <c r="D630" s="15" t="s">
        <v>875</v>
      </c>
      <c r="E630" s="51">
        <f>E631+E632</f>
        <v>5000</v>
      </c>
      <c r="F630" s="51">
        <v>0</v>
      </c>
      <c r="G630" s="51">
        <f>G631+G632+G633</f>
        <v>5000</v>
      </c>
    </row>
    <row r="631" spans="2:7" ht="12.75">
      <c r="B631" s="144" t="s">
        <v>712</v>
      </c>
      <c r="C631" s="66" t="s">
        <v>52</v>
      </c>
      <c r="D631" s="47" t="s">
        <v>821</v>
      </c>
      <c r="E631" s="14">
        <v>5000</v>
      </c>
      <c r="F631" s="14">
        <v>0</v>
      </c>
      <c r="G631" s="14">
        <v>5000</v>
      </c>
    </row>
    <row r="632" spans="2:7" ht="12.75">
      <c r="B632" s="144"/>
      <c r="C632" s="14"/>
      <c r="D632" s="11"/>
      <c r="E632" s="14"/>
      <c r="F632" s="14"/>
      <c r="G632" s="14"/>
    </row>
    <row r="633" spans="2:7" ht="12.75">
      <c r="B633" s="144"/>
      <c r="C633" s="14"/>
      <c r="D633" s="11"/>
      <c r="E633" s="14"/>
      <c r="F633" s="14"/>
      <c r="G633" s="14"/>
    </row>
    <row r="634" spans="2:7" ht="12.75">
      <c r="B634" s="169"/>
      <c r="C634" s="14"/>
      <c r="D634" s="188" t="s">
        <v>553</v>
      </c>
      <c r="E634" s="14"/>
      <c r="F634" s="14"/>
      <c r="G634" s="14"/>
    </row>
    <row r="635" spans="2:7" ht="12.75">
      <c r="B635" s="14"/>
      <c r="C635" s="14"/>
      <c r="D635" s="170"/>
      <c r="E635" s="14"/>
      <c r="F635" s="14"/>
      <c r="G635" s="14"/>
    </row>
    <row r="636" spans="2:7" ht="12.75">
      <c r="B636" s="14"/>
      <c r="C636" s="14"/>
      <c r="D636" s="170"/>
      <c r="E636" s="14"/>
      <c r="F636" s="14"/>
      <c r="G636" s="14"/>
    </row>
    <row r="637" spans="2:7" ht="12.75">
      <c r="B637" s="14"/>
      <c r="C637" s="14"/>
      <c r="D637" s="170"/>
      <c r="E637" s="14"/>
      <c r="F637" s="14"/>
      <c r="G637" s="14"/>
    </row>
    <row r="638" spans="2:7" ht="12.75">
      <c r="B638" s="14"/>
      <c r="C638" s="14"/>
      <c r="D638" s="11"/>
      <c r="E638" s="14"/>
      <c r="F638" s="14"/>
      <c r="G638" s="14"/>
    </row>
    <row r="639" spans="2:7" ht="12.75">
      <c r="B639" s="14"/>
      <c r="C639" s="35" t="s">
        <v>873</v>
      </c>
      <c r="D639" s="40" t="s">
        <v>874</v>
      </c>
      <c r="E639" s="48">
        <f>E622+E628</f>
        <v>45000</v>
      </c>
      <c r="F639" s="48">
        <f>F622+F628</f>
        <v>30000</v>
      </c>
      <c r="G639" s="48">
        <f>G622+G628</f>
        <v>75000</v>
      </c>
    </row>
    <row r="640" spans="2:7" ht="12.75">
      <c r="B640" s="14"/>
      <c r="C640" s="35"/>
      <c r="D640" s="109"/>
      <c r="E640" s="90"/>
      <c r="F640" s="25"/>
      <c r="G640" s="85"/>
    </row>
    <row r="641" spans="2:7" ht="12.75">
      <c r="B641" s="14"/>
      <c r="C641" s="35"/>
      <c r="D641" s="109"/>
      <c r="E641" s="90"/>
      <c r="F641" s="25"/>
      <c r="G641" s="85"/>
    </row>
    <row r="642" spans="2:7" ht="12.75">
      <c r="B642" s="14"/>
      <c r="C642" s="14"/>
      <c r="D642" s="22"/>
      <c r="E642" s="22"/>
      <c r="F642" s="22"/>
      <c r="G642" s="23"/>
    </row>
    <row r="643" spans="2:7" ht="12.75">
      <c r="B643" s="14"/>
      <c r="C643" s="14"/>
      <c r="D643" s="22"/>
      <c r="E643" s="22"/>
      <c r="F643" s="22"/>
      <c r="G643" s="23"/>
    </row>
    <row r="644" spans="2:7" ht="12.75">
      <c r="B644" s="14"/>
      <c r="C644" s="14" t="s">
        <v>742</v>
      </c>
      <c r="D644" s="9" t="s">
        <v>364</v>
      </c>
      <c r="E644" s="10"/>
      <c r="F644" s="10"/>
      <c r="G644" s="11"/>
    </row>
    <row r="645" spans="2:7" ht="12.75">
      <c r="B645" s="14"/>
      <c r="C645" s="14" t="s">
        <v>744</v>
      </c>
      <c r="D645" s="9" t="s">
        <v>367</v>
      </c>
      <c r="E645" s="10"/>
      <c r="F645" s="10"/>
      <c r="G645" s="11"/>
    </row>
    <row r="646" spans="2:7" ht="12.75">
      <c r="B646" s="14"/>
      <c r="C646" s="14" t="s">
        <v>746</v>
      </c>
      <c r="D646" s="10" t="s">
        <v>929</v>
      </c>
      <c r="E646" s="10"/>
      <c r="F646" s="10"/>
      <c r="G646" s="11"/>
    </row>
    <row r="647" spans="2:7" ht="12.75">
      <c r="B647" s="14"/>
      <c r="C647" s="14" t="s">
        <v>748</v>
      </c>
      <c r="D647" s="10" t="s">
        <v>930</v>
      </c>
      <c r="E647" s="10"/>
      <c r="F647" s="10"/>
      <c r="G647" s="11"/>
    </row>
    <row r="648" spans="2:7" ht="12.75">
      <c r="B648" s="14"/>
      <c r="C648" s="14" t="s">
        <v>750</v>
      </c>
      <c r="D648" s="9" t="s">
        <v>368</v>
      </c>
      <c r="E648" s="10"/>
      <c r="F648" s="10"/>
      <c r="G648" s="11"/>
    </row>
    <row r="662" spans="3:7" ht="15.75">
      <c r="C662" s="222" t="s">
        <v>56</v>
      </c>
      <c r="D662" s="222"/>
      <c r="E662" s="222"/>
      <c r="F662" s="222"/>
      <c r="G662" s="222"/>
    </row>
    <row r="663" spans="3:7" ht="15.75">
      <c r="C663" s="1"/>
      <c r="D663" s="1"/>
      <c r="E663" s="1"/>
      <c r="F663" s="223" t="s">
        <v>57</v>
      </c>
      <c r="G663" s="223"/>
    </row>
    <row r="664" spans="2:7" ht="12.75">
      <c r="B664" s="14"/>
      <c r="C664" s="36" t="s">
        <v>58</v>
      </c>
      <c r="D664" s="3" t="s">
        <v>59</v>
      </c>
      <c r="E664" s="4"/>
      <c r="F664" s="4"/>
      <c r="G664" s="5"/>
    </row>
    <row r="665" spans="2:7" ht="12.75">
      <c r="B665" s="14"/>
      <c r="C665" s="132">
        <v>1070</v>
      </c>
      <c r="D665" s="6" t="s">
        <v>420</v>
      </c>
      <c r="E665" s="7"/>
      <c r="F665" s="7"/>
      <c r="G665" s="8"/>
    </row>
    <row r="666" spans="2:7" ht="12.75">
      <c r="B666" s="14"/>
      <c r="C666" s="36" t="s">
        <v>61</v>
      </c>
      <c r="D666" s="9"/>
      <c r="E666" s="10"/>
      <c r="F666" s="10"/>
      <c r="G666" s="11"/>
    </row>
    <row r="667" spans="2:7" ht="12.75">
      <c r="B667" s="14"/>
      <c r="C667" s="37" t="s">
        <v>62</v>
      </c>
      <c r="D667" s="12" t="s">
        <v>865</v>
      </c>
      <c r="E667" s="12" t="s">
        <v>866</v>
      </c>
      <c r="F667" s="12" t="s">
        <v>867</v>
      </c>
      <c r="G667" s="12" t="s">
        <v>868</v>
      </c>
    </row>
    <row r="668" spans="2:7" ht="18">
      <c r="B668" s="14"/>
      <c r="C668" s="38" t="s">
        <v>216</v>
      </c>
      <c r="D668" s="15" t="s">
        <v>751</v>
      </c>
      <c r="E668" s="52">
        <f>E669</f>
        <v>20000</v>
      </c>
      <c r="F668" s="14"/>
      <c r="G668" s="52">
        <f>G669</f>
        <v>20000</v>
      </c>
    </row>
    <row r="669" spans="2:7" ht="15.75">
      <c r="B669" s="14"/>
      <c r="C669" s="38" t="s">
        <v>217</v>
      </c>
      <c r="D669" s="15" t="s">
        <v>752</v>
      </c>
      <c r="E669" s="50">
        <f>E670</f>
        <v>20000</v>
      </c>
      <c r="F669" s="14"/>
      <c r="G669" s="50">
        <f>G670</f>
        <v>20000</v>
      </c>
    </row>
    <row r="670" spans="2:7" ht="12.75">
      <c r="B670" s="14"/>
      <c r="C670" s="38" t="s">
        <v>218</v>
      </c>
      <c r="D670" s="15" t="s">
        <v>875</v>
      </c>
      <c r="E670" s="35">
        <f>E671</f>
        <v>20000</v>
      </c>
      <c r="F670" s="14"/>
      <c r="G670" s="35">
        <f>G671</f>
        <v>20000</v>
      </c>
    </row>
    <row r="671" spans="2:7" ht="12.75">
      <c r="B671" s="14"/>
      <c r="C671" s="66" t="s">
        <v>52</v>
      </c>
      <c r="D671" s="47" t="s">
        <v>821</v>
      </c>
      <c r="E671" s="14">
        <v>20000</v>
      </c>
      <c r="F671" s="14"/>
      <c r="G671" s="14">
        <v>20000</v>
      </c>
    </row>
    <row r="672" spans="2:7" ht="12.75">
      <c r="B672" s="14"/>
      <c r="C672" s="11"/>
      <c r="D672" s="13"/>
      <c r="E672" s="14"/>
      <c r="F672" s="14"/>
      <c r="G672" s="14"/>
    </row>
    <row r="673" spans="2:7" ht="12.75">
      <c r="B673" s="14"/>
      <c r="C673" s="11"/>
      <c r="D673" s="13"/>
      <c r="E673" s="14"/>
      <c r="F673" s="14"/>
      <c r="G673" s="14"/>
    </row>
    <row r="674" spans="2:7" ht="12.75">
      <c r="B674" s="14"/>
      <c r="C674" s="11"/>
      <c r="D674" s="13"/>
      <c r="E674" s="14"/>
      <c r="F674" s="14"/>
      <c r="G674" s="14"/>
    </row>
    <row r="675" spans="2:7" ht="12.75">
      <c r="B675" s="14"/>
      <c r="C675" s="11"/>
      <c r="D675" s="13"/>
      <c r="E675" s="14"/>
      <c r="F675" s="14"/>
      <c r="G675" s="14"/>
    </row>
    <row r="676" spans="2:7" ht="12.75">
      <c r="B676" s="14"/>
      <c r="C676" s="11"/>
      <c r="D676" s="13"/>
      <c r="E676" s="14"/>
      <c r="F676" s="14"/>
      <c r="G676" s="14"/>
    </row>
    <row r="677" spans="2:7" ht="12.75">
      <c r="B677" s="14"/>
      <c r="C677" s="11"/>
      <c r="D677" s="13"/>
      <c r="E677" s="14"/>
      <c r="F677" s="14"/>
      <c r="G677" s="14"/>
    </row>
    <row r="678" spans="2:7" ht="12.75">
      <c r="B678" s="14"/>
      <c r="C678" s="11"/>
      <c r="D678" s="13"/>
      <c r="E678" s="14"/>
      <c r="F678" s="14"/>
      <c r="G678" s="14"/>
    </row>
    <row r="679" spans="2:7" ht="12.75">
      <c r="B679" s="14"/>
      <c r="C679" s="11"/>
      <c r="D679" s="13"/>
      <c r="E679" s="14"/>
      <c r="F679" s="14"/>
      <c r="G679" s="14"/>
    </row>
    <row r="680" spans="2:7" ht="12.75">
      <c r="B680" s="14"/>
      <c r="C680" s="11"/>
      <c r="D680" s="13"/>
      <c r="E680" s="14"/>
      <c r="F680" s="14"/>
      <c r="G680" s="14"/>
    </row>
    <row r="681" spans="2:7" ht="12.75">
      <c r="B681" s="14"/>
      <c r="C681" s="11"/>
      <c r="D681" s="13"/>
      <c r="E681" s="14"/>
      <c r="F681" s="14"/>
      <c r="G681" s="14"/>
    </row>
    <row r="682" spans="2:7" ht="12.75">
      <c r="B682" s="14"/>
      <c r="C682" s="11"/>
      <c r="D682" s="13"/>
      <c r="E682" s="14"/>
      <c r="F682" s="14"/>
      <c r="G682" s="14"/>
    </row>
    <row r="683" spans="2:7" ht="12.75">
      <c r="B683" s="14"/>
      <c r="C683" s="11"/>
      <c r="D683" s="13"/>
      <c r="E683" s="14"/>
      <c r="F683" s="14"/>
      <c r="G683" s="14"/>
    </row>
    <row r="684" spans="2:7" ht="12.75">
      <c r="B684" s="14"/>
      <c r="C684" s="11"/>
      <c r="D684" s="13"/>
      <c r="E684" s="14"/>
      <c r="F684" s="14"/>
      <c r="G684" s="14"/>
    </row>
    <row r="685" spans="2:7" ht="12.75">
      <c r="B685" s="14"/>
      <c r="C685" s="11"/>
      <c r="D685" s="13"/>
      <c r="E685" s="14"/>
      <c r="F685" s="14"/>
      <c r="G685" s="14"/>
    </row>
    <row r="686" spans="2:7" ht="12.75">
      <c r="B686" s="14"/>
      <c r="C686" s="11"/>
      <c r="D686" s="13"/>
      <c r="E686" s="14"/>
      <c r="F686" s="14"/>
      <c r="G686" s="14"/>
    </row>
    <row r="687" spans="2:7" ht="12.75">
      <c r="B687" s="14"/>
      <c r="C687" s="38" t="s">
        <v>873</v>
      </c>
      <c r="D687" s="16" t="s">
        <v>874</v>
      </c>
      <c r="E687" s="48">
        <f>E668</f>
        <v>20000</v>
      </c>
      <c r="F687" s="17"/>
      <c r="G687" s="48">
        <f>G668</f>
        <v>20000</v>
      </c>
    </row>
    <row r="688" spans="2:7" ht="12.75">
      <c r="B688" s="14"/>
      <c r="C688" s="38" t="s">
        <v>788</v>
      </c>
      <c r="D688" s="18"/>
      <c r="E688" s="4"/>
      <c r="F688" s="4"/>
      <c r="G688" s="5"/>
    </row>
    <row r="689" spans="2:7" ht="12.75">
      <c r="B689" s="14"/>
      <c r="C689" s="38"/>
      <c r="D689" s="18"/>
      <c r="E689" s="19"/>
      <c r="F689" s="19"/>
      <c r="G689" s="20"/>
    </row>
    <row r="690" spans="2:7" ht="12.75">
      <c r="B690" s="14"/>
      <c r="C690" s="38"/>
      <c r="D690" s="18"/>
      <c r="E690" s="19"/>
      <c r="F690" s="19"/>
      <c r="G690" s="20"/>
    </row>
    <row r="691" spans="2:7" ht="12.75">
      <c r="B691" s="14"/>
      <c r="C691" s="38"/>
      <c r="D691" s="18"/>
      <c r="E691" s="19"/>
      <c r="F691" s="19"/>
      <c r="G691" s="20"/>
    </row>
    <row r="692" spans="2:7" ht="12.75">
      <c r="B692" s="14"/>
      <c r="C692" s="38"/>
      <c r="D692" s="18"/>
      <c r="E692" s="19"/>
      <c r="F692" s="19"/>
      <c r="G692" s="20"/>
    </row>
    <row r="693" spans="2:7" ht="12.75">
      <c r="B693" s="14"/>
      <c r="C693" s="38"/>
      <c r="D693" s="18"/>
      <c r="E693" s="19"/>
      <c r="F693" s="19"/>
      <c r="G693" s="20"/>
    </row>
    <row r="694" spans="2:7" ht="12.75">
      <c r="B694" s="14"/>
      <c r="C694" s="11"/>
      <c r="D694" s="21"/>
      <c r="E694" s="22"/>
      <c r="F694" s="22"/>
      <c r="G694" s="23"/>
    </row>
    <row r="695" spans="2:7" ht="12.75">
      <c r="B695" s="14"/>
      <c r="C695" s="11" t="s">
        <v>742</v>
      </c>
      <c r="D695" s="9" t="s">
        <v>364</v>
      </c>
      <c r="E695" s="10"/>
      <c r="F695" s="10"/>
      <c r="G695" s="11"/>
    </row>
    <row r="696" spans="2:7" ht="12.75">
      <c r="B696" s="14"/>
      <c r="C696" s="11" t="s">
        <v>744</v>
      </c>
      <c r="D696" s="9" t="s">
        <v>367</v>
      </c>
      <c r="E696" s="10"/>
      <c r="F696" s="10"/>
      <c r="G696" s="11"/>
    </row>
    <row r="697" spans="2:7" ht="12.75">
      <c r="B697" s="14"/>
      <c r="C697" s="11" t="s">
        <v>746</v>
      </c>
      <c r="D697" s="9" t="s">
        <v>934</v>
      </c>
      <c r="E697" s="10"/>
      <c r="F697" s="10"/>
      <c r="G697" s="11"/>
    </row>
    <row r="698" spans="2:7" ht="12.75">
      <c r="B698" s="14"/>
      <c r="C698" s="11" t="s">
        <v>748</v>
      </c>
      <c r="D698" s="9" t="s">
        <v>935</v>
      </c>
      <c r="E698" s="10"/>
      <c r="F698" s="10"/>
      <c r="G698" s="11"/>
    </row>
    <row r="699" spans="2:7" ht="12.75">
      <c r="B699" s="14"/>
      <c r="C699" s="11" t="s">
        <v>750</v>
      </c>
      <c r="D699" s="9" t="s">
        <v>422</v>
      </c>
      <c r="E699" s="10"/>
      <c r="F699" s="10"/>
      <c r="G699" s="11"/>
    </row>
    <row r="711" spans="3:7" ht="15.75">
      <c r="C711" s="222" t="s">
        <v>56</v>
      </c>
      <c r="D711" s="222"/>
      <c r="E711" s="222"/>
      <c r="F711" s="222"/>
      <c r="G711" s="222"/>
    </row>
    <row r="712" spans="3:7" ht="15.75">
      <c r="C712" s="1"/>
      <c r="D712" s="1"/>
      <c r="E712" s="1"/>
      <c r="F712" s="223" t="s">
        <v>57</v>
      </c>
      <c r="G712" s="223"/>
    </row>
    <row r="713" spans="2:7" ht="12.75">
      <c r="B713" s="14"/>
      <c r="C713" s="36" t="s">
        <v>58</v>
      </c>
      <c r="D713" s="3" t="s">
        <v>59</v>
      </c>
      <c r="E713" s="4"/>
      <c r="F713" s="4"/>
      <c r="G713" s="5"/>
    </row>
    <row r="714" spans="2:7" ht="12.75">
      <c r="B714" s="14"/>
      <c r="C714" s="132">
        <v>2087</v>
      </c>
      <c r="D714" s="6" t="s">
        <v>380</v>
      </c>
      <c r="E714" s="7"/>
      <c r="F714" s="7"/>
      <c r="G714" s="8"/>
    </row>
    <row r="715" spans="2:7" ht="12.75">
      <c r="B715" s="14"/>
      <c r="C715" s="36" t="s">
        <v>61</v>
      </c>
      <c r="D715" s="9"/>
      <c r="E715" s="10"/>
      <c r="F715" s="10"/>
      <c r="G715" s="11"/>
    </row>
    <row r="716" spans="2:7" ht="12.75">
      <c r="B716" s="14"/>
      <c r="C716" s="37" t="s">
        <v>62</v>
      </c>
      <c r="D716" s="12" t="s">
        <v>865</v>
      </c>
      <c r="E716" s="12" t="s">
        <v>866</v>
      </c>
      <c r="F716" s="12" t="s">
        <v>867</v>
      </c>
      <c r="G716" s="12" t="s">
        <v>868</v>
      </c>
    </row>
    <row r="717" spans="2:7" ht="18">
      <c r="B717" s="14"/>
      <c r="C717" s="38" t="s">
        <v>882</v>
      </c>
      <c r="D717" s="15" t="s">
        <v>869</v>
      </c>
      <c r="E717" s="52">
        <f>E718</f>
        <v>72000</v>
      </c>
      <c r="F717" s="14"/>
      <c r="G717" s="52">
        <f>G718</f>
        <v>72000</v>
      </c>
    </row>
    <row r="718" spans="2:7" ht="12.75">
      <c r="B718" s="14"/>
      <c r="C718" s="38" t="s">
        <v>887</v>
      </c>
      <c r="D718" s="15" t="s">
        <v>872</v>
      </c>
      <c r="E718" s="35">
        <f>E719</f>
        <v>72000</v>
      </c>
      <c r="F718" s="14"/>
      <c r="G718" s="35">
        <f>G719</f>
        <v>72000</v>
      </c>
    </row>
    <row r="719" spans="2:7" ht="12.75">
      <c r="B719" s="14"/>
      <c r="C719" s="38" t="s">
        <v>892</v>
      </c>
      <c r="D719" s="15" t="s">
        <v>875</v>
      </c>
      <c r="E719" s="35">
        <f>E720+E721</f>
        <v>72000</v>
      </c>
      <c r="F719" s="14"/>
      <c r="G719" s="35">
        <f>G720+G721</f>
        <v>72000</v>
      </c>
    </row>
    <row r="720" spans="2:7" ht="12.75">
      <c r="B720" s="14"/>
      <c r="C720" s="66" t="s">
        <v>894</v>
      </c>
      <c r="D720" s="67" t="s">
        <v>876</v>
      </c>
      <c r="E720" s="60">
        <v>18000</v>
      </c>
      <c r="F720" s="14"/>
      <c r="G720" s="60">
        <v>18000</v>
      </c>
    </row>
    <row r="721" spans="2:7" ht="12.75">
      <c r="B721" s="14"/>
      <c r="C721" s="66" t="s">
        <v>898</v>
      </c>
      <c r="D721" s="47" t="s">
        <v>213</v>
      </c>
      <c r="E721" s="60">
        <v>54000</v>
      </c>
      <c r="F721" s="14"/>
      <c r="G721" s="60">
        <v>54000</v>
      </c>
    </row>
    <row r="722" spans="2:7" ht="12.75">
      <c r="B722" s="14"/>
      <c r="C722" s="66"/>
      <c r="D722" s="47"/>
      <c r="E722" s="60"/>
      <c r="F722" s="14"/>
      <c r="G722" s="60"/>
    </row>
    <row r="723" spans="2:7" ht="12.75">
      <c r="B723" s="14"/>
      <c r="C723" s="66"/>
      <c r="D723" s="47"/>
      <c r="E723" s="60"/>
      <c r="F723" s="14"/>
      <c r="G723" s="60"/>
    </row>
    <row r="724" spans="2:7" ht="12.75">
      <c r="B724" s="14"/>
      <c r="C724" s="66"/>
      <c r="D724" s="47"/>
      <c r="E724" s="46"/>
      <c r="F724" s="46"/>
      <c r="G724" s="46"/>
    </row>
    <row r="725" spans="2:7" ht="12.75">
      <c r="B725" s="14"/>
      <c r="C725" s="66"/>
      <c r="D725" s="47"/>
      <c r="E725" s="46"/>
      <c r="F725" s="46"/>
      <c r="G725" s="46"/>
    </row>
    <row r="726" spans="2:7" ht="12.75">
      <c r="B726" s="14"/>
      <c r="C726" s="66"/>
      <c r="D726" s="102"/>
      <c r="E726" s="46"/>
      <c r="F726" s="46"/>
      <c r="G726" s="46"/>
    </row>
    <row r="727" spans="2:7" ht="12.75">
      <c r="B727" s="14"/>
      <c r="C727" s="66"/>
      <c r="D727" s="102"/>
      <c r="E727" s="46"/>
      <c r="F727" s="46"/>
      <c r="G727" s="46"/>
    </row>
    <row r="728" spans="2:7" ht="12.75">
      <c r="B728" s="14"/>
      <c r="C728" s="66"/>
      <c r="D728" s="102"/>
      <c r="E728" s="46"/>
      <c r="F728" s="46"/>
      <c r="G728" s="46"/>
    </row>
    <row r="729" spans="2:7" ht="12.75">
      <c r="B729" s="14"/>
      <c r="C729" s="66"/>
      <c r="D729" s="102"/>
      <c r="E729" s="46"/>
      <c r="F729" s="46"/>
      <c r="G729" s="46"/>
    </row>
    <row r="730" spans="2:7" ht="12.75">
      <c r="B730" s="14"/>
      <c r="C730" s="38"/>
      <c r="D730" s="18"/>
      <c r="E730" s="46"/>
      <c r="F730" s="46"/>
      <c r="G730" s="46"/>
    </row>
    <row r="731" spans="2:7" ht="12.75">
      <c r="B731" s="14"/>
      <c r="C731" s="38"/>
      <c r="D731" s="18"/>
      <c r="E731" s="46"/>
      <c r="F731" s="46"/>
      <c r="G731" s="46"/>
    </row>
    <row r="732" spans="2:7" ht="12.75">
      <c r="B732" s="14"/>
      <c r="C732" s="11"/>
      <c r="D732" s="21"/>
      <c r="E732" s="46"/>
      <c r="F732" s="46"/>
      <c r="G732" s="46"/>
    </row>
    <row r="733" spans="2:7" ht="12.75">
      <c r="B733" s="14"/>
      <c r="C733" s="11"/>
      <c r="D733" s="103" t="s">
        <v>868</v>
      </c>
      <c r="E733" s="105">
        <f>E717</f>
        <v>72000</v>
      </c>
      <c r="F733" s="105"/>
      <c r="G733" s="105">
        <f>G717</f>
        <v>72000</v>
      </c>
    </row>
    <row r="734" spans="2:7" ht="12.75">
      <c r="B734" s="14"/>
      <c r="C734" s="38" t="s">
        <v>873</v>
      </c>
      <c r="D734" s="21"/>
      <c r="E734" s="22"/>
      <c r="F734" s="22"/>
      <c r="G734" s="23"/>
    </row>
    <row r="735" spans="2:7" ht="12.75">
      <c r="B735" s="14"/>
      <c r="C735" s="38"/>
      <c r="D735" s="21"/>
      <c r="E735" s="22"/>
      <c r="F735" s="22"/>
      <c r="G735" s="23"/>
    </row>
    <row r="736" spans="2:7" ht="12.75">
      <c r="B736" s="14"/>
      <c r="C736" s="38"/>
      <c r="D736" s="21"/>
      <c r="E736" s="22"/>
      <c r="F736" s="22"/>
      <c r="G736" s="23"/>
    </row>
    <row r="737" spans="2:7" ht="12.75">
      <c r="B737" s="14"/>
      <c r="C737" s="38"/>
      <c r="D737" s="21"/>
      <c r="E737" s="22"/>
      <c r="F737" s="22"/>
      <c r="G737" s="23"/>
    </row>
    <row r="738" spans="2:7" ht="12.75">
      <c r="B738" s="14"/>
      <c r="C738" s="11"/>
      <c r="D738" s="21"/>
      <c r="E738" s="22"/>
      <c r="F738" s="22"/>
      <c r="G738" s="23"/>
    </row>
    <row r="739" spans="2:7" ht="12.75">
      <c r="B739" s="14"/>
      <c r="C739" s="11"/>
      <c r="D739" s="21"/>
      <c r="E739" s="22"/>
      <c r="F739" s="22"/>
      <c r="G739" s="23"/>
    </row>
    <row r="740" spans="2:7" ht="12.75">
      <c r="B740" s="14"/>
      <c r="C740" s="11"/>
      <c r="D740" s="21"/>
      <c r="E740" s="22"/>
      <c r="F740" s="22"/>
      <c r="G740" s="23"/>
    </row>
    <row r="741" spans="2:7" ht="12.75">
      <c r="B741" s="14"/>
      <c r="C741" s="86" t="s">
        <v>742</v>
      </c>
      <c r="D741" s="9" t="s">
        <v>364</v>
      </c>
      <c r="E741" s="10"/>
      <c r="F741" s="10"/>
      <c r="G741" s="11"/>
    </row>
    <row r="742" spans="2:7" ht="12.75">
      <c r="B742" s="14"/>
      <c r="C742" s="86" t="s">
        <v>744</v>
      </c>
      <c r="D742" s="9" t="s">
        <v>367</v>
      </c>
      <c r="E742" s="10"/>
      <c r="F742" s="10"/>
      <c r="G742" s="11"/>
    </row>
    <row r="743" spans="2:7" ht="12.75">
      <c r="B743" s="14"/>
      <c r="C743" s="86" t="s">
        <v>746</v>
      </c>
      <c r="D743" s="122" t="s">
        <v>924</v>
      </c>
      <c r="E743" s="10"/>
      <c r="F743" s="10"/>
      <c r="G743" s="11"/>
    </row>
    <row r="744" spans="2:7" ht="12.75">
      <c r="B744" s="14"/>
      <c r="C744" s="86" t="s">
        <v>748</v>
      </c>
      <c r="D744" s="122" t="s">
        <v>925</v>
      </c>
      <c r="E744" s="10"/>
      <c r="F744" s="10"/>
      <c r="G744" s="11"/>
    </row>
    <row r="745" spans="2:7" ht="12.75">
      <c r="B745" s="14"/>
      <c r="C745" s="86" t="s">
        <v>750</v>
      </c>
      <c r="D745" s="122" t="s">
        <v>406</v>
      </c>
      <c r="E745" s="10"/>
      <c r="F745" s="10"/>
      <c r="G745" s="11"/>
    </row>
    <row r="757" spans="3:7" ht="15.75">
      <c r="C757" s="222" t="s">
        <v>56</v>
      </c>
      <c r="D757" s="222"/>
      <c r="E757" s="222"/>
      <c r="F757" s="222"/>
      <c r="G757" s="222"/>
    </row>
    <row r="758" spans="3:7" ht="15.75">
      <c r="C758" s="1"/>
      <c r="D758" s="1"/>
      <c r="E758" s="1"/>
      <c r="F758" s="223" t="s">
        <v>57</v>
      </c>
      <c r="G758" s="223"/>
    </row>
    <row r="759" spans="2:7" ht="12.75">
      <c r="B759" s="14"/>
      <c r="C759" s="36" t="s">
        <v>58</v>
      </c>
      <c r="D759" s="3" t="s">
        <v>59</v>
      </c>
      <c r="E759" s="4"/>
      <c r="F759" s="4"/>
      <c r="G759" s="5"/>
    </row>
    <row r="760" spans="2:7" ht="12.75">
      <c r="B760" s="14"/>
      <c r="C760" s="132">
        <v>1058</v>
      </c>
      <c r="D760" s="6" t="s">
        <v>407</v>
      </c>
      <c r="E760" s="7"/>
      <c r="F760" s="7"/>
      <c r="G760" s="8"/>
    </row>
    <row r="761" spans="2:7" ht="12.75">
      <c r="B761" s="14"/>
      <c r="C761" s="36" t="s">
        <v>61</v>
      </c>
      <c r="D761" s="9"/>
      <c r="E761" s="10"/>
      <c r="F761" s="10"/>
      <c r="G761" s="11"/>
    </row>
    <row r="762" spans="2:7" ht="12.75">
      <c r="B762" s="14"/>
      <c r="C762" s="37" t="s">
        <v>62</v>
      </c>
      <c r="D762" s="12" t="s">
        <v>865</v>
      </c>
      <c r="E762" s="12" t="s">
        <v>866</v>
      </c>
      <c r="F762" s="12" t="s">
        <v>867</v>
      </c>
      <c r="G762" s="12" t="s">
        <v>868</v>
      </c>
    </row>
    <row r="763" spans="2:7" ht="18">
      <c r="B763" s="14"/>
      <c r="C763" s="38" t="s">
        <v>882</v>
      </c>
      <c r="D763" s="15" t="s">
        <v>869</v>
      </c>
      <c r="E763" s="52">
        <f>E764</f>
        <v>20000</v>
      </c>
      <c r="F763" s="14"/>
      <c r="G763" s="52">
        <f>G764</f>
        <v>20000</v>
      </c>
    </row>
    <row r="764" spans="2:7" ht="12.75">
      <c r="B764" s="14"/>
      <c r="C764" s="38" t="s">
        <v>887</v>
      </c>
      <c r="D764" s="15" t="s">
        <v>872</v>
      </c>
      <c r="E764" s="35">
        <f>E765</f>
        <v>20000</v>
      </c>
      <c r="F764" s="14"/>
      <c r="G764" s="35">
        <f>G765</f>
        <v>20000</v>
      </c>
    </row>
    <row r="765" spans="2:7" ht="12.75">
      <c r="B765" s="14"/>
      <c r="C765" s="38" t="s">
        <v>892</v>
      </c>
      <c r="D765" s="15" t="s">
        <v>875</v>
      </c>
      <c r="E765" s="35">
        <f>E766+E767+E768</f>
        <v>20000</v>
      </c>
      <c r="F765" s="14"/>
      <c r="G765" s="35">
        <f>G766+G767+G768</f>
        <v>20000</v>
      </c>
    </row>
    <row r="766" spans="2:7" ht="12.75">
      <c r="B766" s="14"/>
      <c r="C766" s="66" t="s">
        <v>894</v>
      </c>
      <c r="D766" s="67" t="s">
        <v>876</v>
      </c>
      <c r="E766" s="60">
        <v>10000</v>
      </c>
      <c r="F766" s="14"/>
      <c r="G766" s="60">
        <v>10000</v>
      </c>
    </row>
    <row r="767" spans="2:7" ht="12.75">
      <c r="B767" s="14"/>
      <c r="C767" s="66" t="s">
        <v>227</v>
      </c>
      <c r="D767" s="47" t="s">
        <v>877</v>
      </c>
      <c r="E767" s="60">
        <v>3000</v>
      </c>
      <c r="F767" s="14"/>
      <c r="G767" s="60">
        <v>3000</v>
      </c>
    </row>
    <row r="768" spans="2:7" ht="12.75">
      <c r="B768" s="14"/>
      <c r="C768" s="66" t="s">
        <v>898</v>
      </c>
      <c r="D768" s="47" t="s">
        <v>213</v>
      </c>
      <c r="E768" s="60">
        <v>7000</v>
      </c>
      <c r="F768" s="14"/>
      <c r="G768" s="60">
        <v>7000</v>
      </c>
    </row>
    <row r="769" spans="2:7" ht="15.75">
      <c r="B769" s="14"/>
      <c r="C769" s="123" t="s">
        <v>216</v>
      </c>
      <c r="D769" s="77" t="s">
        <v>751</v>
      </c>
      <c r="E769" s="50">
        <f>E770</f>
        <v>28000</v>
      </c>
      <c r="F769" s="57"/>
      <c r="G769" s="50">
        <f>G770</f>
        <v>28000</v>
      </c>
    </row>
    <row r="770" spans="2:7" ht="12.75">
      <c r="B770" s="14"/>
      <c r="C770" s="38" t="s">
        <v>217</v>
      </c>
      <c r="D770" s="15" t="s">
        <v>752</v>
      </c>
      <c r="E770" s="35">
        <f>E771</f>
        <v>28000</v>
      </c>
      <c r="F770" s="14"/>
      <c r="G770" s="35">
        <f>G771</f>
        <v>28000</v>
      </c>
    </row>
    <row r="771" spans="2:7" ht="12.75">
      <c r="B771" s="14"/>
      <c r="C771" s="38" t="s">
        <v>218</v>
      </c>
      <c r="D771" s="15" t="s">
        <v>875</v>
      </c>
      <c r="E771" s="35">
        <f>E772+E773</f>
        <v>28000</v>
      </c>
      <c r="F771" s="14"/>
      <c r="G771" s="35">
        <f>G772+G773</f>
        <v>28000</v>
      </c>
    </row>
    <row r="772" spans="2:7" ht="12.75">
      <c r="B772" s="14"/>
      <c r="C772" s="66" t="s">
        <v>52</v>
      </c>
      <c r="D772" s="47" t="s">
        <v>821</v>
      </c>
      <c r="E772" s="60">
        <v>25000</v>
      </c>
      <c r="F772" s="14"/>
      <c r="G772" s="60">
        <v>25000</v>
      </c>
    </row>
    <row r="773" spans="2:7" ht="12.75">
      <c r="B773" s="14"/>
      <c r="C773" s="66" t="s">
        <v>903</v>
      </c>
      <c r="D773" s="47" t="s">
        <v>825</v>
      </c>
      <c r="E773" s="60">
        <v>3000</v>
      </c>
      <c r="F773" s="14"/>
      <c r="G773" s="60">
        <v>3000</v>
      </c>
    </row>
    <row r="774" spans="2:7" ht="12.75">
      <c r="B774" s="14"/>
      <c r="C774" s="38"/>
      <c r="D774" s="18"/>
      <c r="E774" s="46"/>
      <c r="F774" s="46"/>
      <c r="G774" s="46"/>
    </row>
    <row r="775" spans="2:7" ht="12.75">
      <c r="B775" s="14"/>
      <c r="C775" s="38"/>
      <c r="D775" s="18"/>
      <c r="E775" s="46"/>
      <c r="F775" s="46"/>
      <c r="G775" s="46"/>
    </row>
    <row r="776" spans="2:7" ht="12.75">
      <c r="B776" s="14"/>
      <c r="C776" s="11"/>
      <c r="D776" s="21"/>
      <c r="E776" s="46"/>
      <c r="F776" s="46"/>
      <c r="G776" s="46"/>
    </row>
    <row r="777" spans="2:7" ht="12.75">
      <c r="B777" s="14"/>
      <c r="C777" s="11"/>
      <c r="D777" s="103" t="s">
        <v>868</v>
      </c>
      <c r="E777" s="105">
        <f>E763+E769</f>
        <v>48000</v>
      </c>
      <c r="F777" s="105"/>
      <c r="G777" s="105">
        <f>G763+G769</f>
        <v>48000</v>
      </c>
    </row>
    <row r="778" spans="2:7" ht="12.75">
      <c r="B778" s="14"/>
      <c r="C778" s="38" t="s">
        <v>873</v>
      </c>
      <c r="D778" s="21"/>
      <c r="E778" s="22"/>
      <c r="F778" s="22"/>
      <c r="G778" s="23"/>
    </row>
    <row r="779" spans="2:7" ht="12.75">
      <c r="B779" s="14"/>
      <c r="C779" s="38"/>
      <c r="D779" s="21"/>
      <c r="E779" s="22"/>
      <c r="F779" s="22"/>
      <c r="G779" s="23"/>
    </row>
    <row r="780" spans="2:7" ht="12.75">
      <c r="B780" s="14"/>
      <c r="C780" s="38"/>
      <c r="D780" s="21"/>
      <c r="E780" s="22"/>
      <c r="F780" s="22"/>
      <c r="G780" s="23"/>
    </row>
    <row r="781" spans="2:7" ht="12.75">
      <c r="B781" s="14"/>
      <c r="C781" s="38"/>
      <c r="D781" s="21"/>
      <c r="E781" s="22"/>
      <c r="F781" s="22"/>
      <c r="G781" s="23"/>
    </row>
    <row r="782" spans="2:7" ht="12.75">
      <c r="B782" s="14"/>
      <c r="C782" s="11"/>
      <c r="D782" s="21"/>
      <c r="E782" s="22"/>
      <c r="F782" s="22"/>
      <c r="G782" s="23"/>
    </row>
    <row r="783" spans="2:7" ht="12.75">
      <c r="B783" s="14"/>
      <c r="C783" s="11"/>
      <c r="D783" s="21"/>
      <c r="E783" s="22"/>
      <c r="F783" s="22"/>
      <c r="G783" s="23"/>
    </row>
    <row r="784" spans="2:7" ht="12.75">
      <c r="B784" s="14"/>
      <c r="C784" s="11"/>
      <c r="D784" s="21"/>
      <c r="E784" s="22"/>
      <c r="F784" s="22"/>
      <c r="G784" s="23"/>
    </row>
    <row r="785" spans="2:7" ht="12.75">
      <c r="B785" s="14"/>
      <c r="C785" s="86" t="s">
        <v>742</v>
      </c>
      <c r="D785" s="9" t="s">
        <v>364</v>
      </c>
      <c r="E785" s="10"/>
      <c r="F785" s="10"/>
      <c r="G785" s="11"/>
    </row>
    <row r="786" spans="2:7" ht="12.75">
      <c r="B786" s="14"/>
      <c r="C786" s="86" t="s">
        <v>744</v>
      </c>
      <c r="D786" s="9" t="s">
        <v>367</v>
      </c>
      <c r="E786" s="10"/>
      <c r="F786" s="10"/>
      <c r="G786" s="11"/>
    </row>
    <row r="787" spans="2:7" ht="12.75">
      <c r="B787" s="14"/>
      <c r="C787" s="86" t="s">
        <v>746</v>
      </c>
      <c r="D787" s="122" t="s">
        <v>880</v>
      </c>
      <c r="E787" s="10"/>
      <c r="F787" s="10"/>
      <c r="G787" s="11"/>
    </row>
    <row r="788" spans="2:7" ht="12.75">
      <c r="B788" s="14"/>
      <c r="C788" s="86" t="s">
        <v>748</v>
      </c>
      <c r="D788" s="122" t="s">
        <v>74</v>
      </c>
      <c r="E788" s="10"/>
      <c r="F788" s="10"/>
      <c r="G788" s="11"/>
    </row>
    <row r="789" spans="2:7" ht="12.75">
      <c r="B789" s="14"/>
      <c r="C789" s="86" t="s">
        <v>750</v>
      </c>
      <c r="D789" s="122" t="s">
        <v>406</v>
      </c>
      <c r="E789" s="10"/>
      <c r="F789" s="10"/>
      <c r="G789" s="11"/>
    </row>
    <row r="806" spans="3:7" ht="15.75">
      <c r="C806" s="222" t="s">
        <v>56</v>
      </c>
      <c r="D806" s="222"/>
      <c r="E806" s="222"/>
      <c r="F806" s="222"/>
      <c r="G806" s="222"/>
    </row>
    <row r="807" spans="3:7" ht="15.75">
      <c r="C807" s="1"/>
      <c r="D807" s="1"/>
      <c r="E807" s="1"/>
      <c r="F807" s="223" t="s">
        <v>57</v>
      </c>
      <c r="G807" s="223"/>
    </row>
    <row r="808" spans="2:7" ht="12.75">
      <c r="B808" s="14"/>
      <c r="C808" s="2" t="s">
        <v>58</v>
      </c>
      <c r="D808" s="3" t="s">
        <v>59</v>
      </c>
      <c r="E808" s="4"/>
      <c r="F808" s="4"/>
      <c r="G808" s="5"/>
    </row>
    <row r="809" spans="2:7" ht="12.75">
      <c r="B809" s="14"/>
      <c r="C809" s="130">
        <v>1062</v>
      </c>
      <c r="D809" s="6" t="s">
        <v>411</v>
      </c>
      <c r="E809" s="7"/>
      <c r="F809" s="7"/>
      <c r="G809" s="8"/>
    </row>
    <row r="810" spans="2:7" ht="12.75">
      <c r="B810" s="14"/>
      <c r="C810" s="2" t="s">
        <v>61</v>
      </c>
      <c r="D810" s="9"/>
      <c r="E810" s="10"/>
      <c r="F810" s="10"/>
      <c r="G810" s="11"/>
    </row>
    <row r="811" spans="2:7" ht="12.75">
      <c r="B811" s="14"/>
      <c r="C811" s="12" t="s">
        <v>62</v>
      </c>
      <c r="D811" s="12" t="s">
        <v>865</v>
      </c>
      <c r="E811" s="12" t="s">
        <v>866</v>
      </c>
      <c r="F811" s="12" t="s">
        <v>867</v>
      </c>
      <c r="G811" s="12" t="s">
        <v>868</v>
      </c>
    </row>
    <row r="812" spans="2:7" ht="18">
      <c r="B812" s="14"/>
      <c r="C812" s="38" t="s">
        <v>882</v>
      </c>
      <c r="D812" s="15" t="s">
        <v>869</v>
      </c>
      <c r="E812" s="117">
        <f>E813+E816</f>
        <v>10600</v>
      </c>
      <c r="F812" s="35"/>
      <c r="G812" s="117">
        <f>G813+G816</f>
        <v>10600</v>
      </c>
    </row>
    <row r="813" spans="2:7" ht="15.75">
      <c r="B813" s="14"/>
      <c r="C813" s="38" t="s">
        <v>883</v>
      </c>
      <c r="D813" s="15" t="s">
        <v>870</v>
      </c>
      <c r="E813" s="118">
        <f>E814</f>
        <v>5000</v>
      </c>
      <c r="F813" s="35"/>
      <c r="G813" s="118">
        <f>G814</f>
        <v>5000</v>
      </c>
    </row>
    <row r="814" spans="2:7" ht="12.75">
      <c r="B814" s="14"/>
      <c r="C814" s="38" t="s">
        <v>889</v>
      </c>
      <c r="D814" s="15" t="s">
        <v>871</v>
      </c>
      <c r="E814" s="105">
        <f>E815</f>
        <v>5000</v>
      </c>
      <c r="F814" s="35"/>
      <c r="G814" s="105">
        <f>G815</f>
        <v>5000</v>
      </c>
    </row>
    <row r="815" spans="2:7" ht="12.75">
      <c r="B815" s="14"/>
      <c r="C815" s="66" t="s">
        <v>53</v>
      </c>
      <c r="D815" s="47" t="s">
        <v>902</v>
      </c>
      <c r="E815" s="104">
        <v>5000</v>
      </c>
      <c r="F815" s="14"/>
      <c r="G815" s="104">
        <v>5000</v>
      </c>
    </row>
    <row r="816" spans="2:7" ht="15.75">
      <c r="B816" s="14"/>
      <c r="C816" s="38" t="s">
        <v>887</v>
      </c>
      <c r="D816" s="15" t="s">
        <v>872</v>
      </c>
      <c r="E816" s="118">
        <f>E817</f>
        <v>5600</v>
      </c>
      <c r="F816" s="35"/>
      <c r="G816" s="118">
        <f>G817</f>
        <v>5600</v>
      </c>
    </row>
    <row r="817" spans="2:7" ht="12.75">
      <c r="B817" s="14"/>
      <c r="C817" s="38" t="s">
        <v>892</v>
      </c>
      <c r="D817" s="15" t="s">
        <v>875</v>
      </c>
      <c r="E817" s="105">
        <f>E818+E819</f>
        <v>5600</v>
      </c>
      <c r="F817" s="35"/>
      <c r="G817" s="105">
        <f>G818+G819</f>
        <v>5600</v>
      </c>
    </row>
    <row r="818" spans="2:7" ht="12.75">
      <c r="B818" s="14"/>
      <c r="C818" s="66" t="s">
        <v>76</v>
      </c>
      <c r="D818" s="47" t="s">
        <v>864</v>
      </c>
      <c r="E818" s="104">
        <v>5000</v>
      </c>
      <c r="F818" s="14"/>
      <c r="G818" s="104">
        <v>5000</v>
      </c>
    </row>
    <row r="819" spans="2:7" ht="12.75">
      <c r="B819" s="14"/>
      <c r="C819" s="66" t="s">
        <v>45</v>
      </c>
      <c r="D819" s="47" t="s">
        <v>905</v>
      </c>
      <c r="E819" s="104">
        <v>600</v>
      </c>
      <c r="F819" s="14"/>
      <c r="G819" s="104">
        <v>600</v>
      </c>
    </row>
    <row r="820" spans="2:7" ht="15.75">
      <c r="B820" s="14"/>
      <c r="C820" s="38" t="s">
        <v>216</v>
      </c>
      <c r="D820" s="77" t="s">
        <v>751</v>
      </c>
      <c r="E820" s="50">
        <f>E821</f>
        <v>15000</v>
      </c>
      <c r="F820" s="35"/>
      <c r="G820" s="50">
        <f>G821</f>
        <v>15000</v>
      </c>
    </row>
    <row r="821" spans="2:7" ht="12.75">
      <c r="B821" s="14"/>
      <c r="C821" s="38" t="s">
        <v>217</v>
      </c>
      <c r="D821" s="15" t="s">
        <v>752</v>
      </c>
      <c r="E821" s="35">
        <f>E822</f>
        <v>15000</v>
      </c>
      <c r="F821" s="35"/>
      <c r="G821" s="35">
        <f>G822</f>
        <v>15000</v>
      </c>
    </row>
    <row r="822" spans="2:7" ht="12.75">
      <c r="B822" s="14"/>
      <c r="C822" s="38" t="s">
        <v>218</v>
      </c>
      <c r="D822" s="15" t="s">
        <v>875</v>
      </c>
      <c r="E822" s="35">
        <f>E823+E824</f>
        <v>15000</v>
      </c>
      <c r="F822" s="35"/>
      <c r="G822" s="35">
        <f>G823+G824</f>
        <v>15000</v>
      </c>
    </row>
    <row r="823" spans="2:7" ht="12.75">
      <c r="B823" s="14"/>
      <c r="C823" s="66" t="s">
        <v>52</v>
      </c>
      <c r="D823" s="47" t="s">
        <v>821</v>
      </c>
      <c r="E823" s="60">
        <v>15000</v>
      </c>
      <c r="F823" s="14"/>
      <c r="G823" s="60">
        <v>15000</v>
      </c>
    </row>
    <row r="824" spans="2:7" ht="12.75">
      <c r="B824" s="14"/>
      <c r="C824" s="66"/>
      <c r="D824" s="47"/>
      <c r="E824" s="60"/>
      <c r="F824" s="14"/>
      <c r="G824" s="60"/>
    </row>
    <row r="825" spans="2:7" ht="12.75">
      <c r="B825" s="14"/>
      <c r="C825" s="66"/>
      <c r="D825" s="102"/>
      <c r="E825" s="104"/>
      <c r="F825" s="46"/>
      <c r="G825" s="104"/>
    </row>
    <row r="826" spans="2:7" ht="12.75">
      <c r="B826" s="14"/>
      <c r="C826" s="66"/>
      <c r="D826" s="102"/>
      <c r="E826" s="46"/>
      <c r="F826" s="46"/>
      <c r="G826" s="46"/>
    </row>
    <row r="827" spans="2:7" ht="12.75">
      <c r="B827" s="14"/>
      <c r="C827" s="66"/>
      <c r="D827" s="102"/>
      <c r="E827" s="46"/>
      <c r="F827" s="46"/>
      <c r="G827" s="46"/>
    </row>
    <row r="828" spans="2:7" ht="12.75">
      <c r="B828" s="14"/>
      <c r="C828" s="38"/>
      <c r="D828" s="18"/>
      <c r="E828" s="46"/>
      <c r="F828" s="46"/>
      <c r="G828" s="46"/>
    </row>
    <row r="829" spans="2:7" ht="12.75">
      <c r="B829" s="14"/>
      <c r="C829" s="38"/>
      <c r="D829" s="18"/>
      <c r="E829" s="46"/>
      <c r="F829" s="46"/>
      <c r="G829" s="46"/>
    </row>
    <row r="830" spans="2:7" ht="12.75">
      <c r="B830" s="14"/>
      <c r="C830" s="11"/>
      <c r="D830" s="21"/>
      <c r="E830" s="46"/>
      <c r="F830" s="46"/>
      <c r="G830" s="46"/>
    </row>
    <row r="831" spans="2:7" ht="12.75">
      <c r="B831" s="14"/>
      <c r="C831" s="11"/>
      <c r="D831" s="103" t="s">
        <v>868</v>
      </c>
      <c r="E831" s="105">
        <f>E812+E820</f>
        <v>25600</v>
      </c>
      <c r="F831" s="105"/>
      <c r="G831" s="105">
        <f>G812+G820</f>
        <v>25600</v>
      </c>
    </row>
    <row r="832" spans="2:7" ht="12.75">
      <c r="B832" s="14"/>
      <c r="C832" s="38" t="s">
        <v>873</v>
      </c>
      <c r="D832" s="21"/>
      <c r="E832" s="22"/>
      <c r="F832" s="22"/>
      <c r="G832" s="23"/>
    </row>
    <row r="833" spans="2:7" ht="12.75">
      <c r="B833" s="14"/>
      <c r="C833" s="38"/>
      <c r="D833" s="21"/>
      <c r="E833" s="22"/>
      <c r="F833" s="22"/>
      <c r="G833" s="23"/>
    </row>
    <row r="834" spans="2:7" ht="12.75">
      <c r="B834" s="14"/>
      <c r="C834" s="38"/>
      <c r="D834" s="21"/>
      <c r="E834" s="22"/>
      <c r="F834" s="22"/>
      <c r="G834" s="23"/>
    </row>
    <row r="835" spans="2:7" ht="12.75">
      <c r="B835" s="14"/>
      <c r="C835" s="38"/>
      <c r="D835" s="21"/>
      <c r="E835" s="22"/>
      <c r="F835" s="22"/>
      <c r="G835" s="23"/>
    </row>
    <row r="836" spans="2:7" ht="12.75">
      <c r="B836" s="14"/>
      <c r="C836" s="11"/>
      <c r="D836" s="21"/>
      <c r="E836" s="22"/>
      <c r="F836" s="22"/>
      <c r="G836" s="23"/>
    </row>
    <row r="837" spans="2:7" ht="12.75">
      <c r="B837" s="14"/>
      <c r="C837" s="11"/>
      <c r="D837" s="21"/>
      <c r="E837" s="22"/>
      <c r="F837" s="22"/>
      <c r="G837" s="23"/>
    </row>
    <row r="838" spans="2:7" ht="12.75">
      <c r="B838" s="14"/>
      <c r="C838" s="11"/>
      <c r="D838" s="21"/>
      <c r="E838" s="22"/>
      <c r="F838" s="22"/>
      <c r="G838" s="23"/>
    </row>
    <row r="839" spans="2:7" ht="12.75">
      <c r="B839" s="14"/>
      <c r="C839" s="86" t="s">
        <v>742</v>
      </c>
      <c r="D839" s="9" t="s">
        <v>364</v>
      </c>
      <c r="E839" s="10"/>
      <c r="F839" s="10"/>
      <c r="G839" s="11"/>
    </row>
    <row r="840" spans="2:7" ht="12.75">
      <c r="B840" s="14"/>
      <c r="C840" s="86" t="s">
        <v>744</v>
      </c>
      <c r="D840" s="9" t="s">
        <v>367</v>
      </c>
      <c r="E840" s="10"/>
      <c r="F840" s="10"/>
      <c r="G840" s="11"/>
    </row>
    <row r="841" spans="2:7" ht="12.75">
      <c r="B841" s="14"/>
      <c r="C841" s="86" t="s">
        <v>746</v>
      </c>
      <c r="D841" s="9" t="s">
        <v>760</v>
      </c>
      <c r="E841" s="10"/>
      <c r="F841" s="10"/>
      <c r="G841" s="11"/>
    </row>
    <row r="842" spans="2:7" ht="12.75">
      <c r="B842" s="14"/>
      <c r="C842" s="86" t="s">
        <v>748</v>
      </c>
      <c r="D842" s="9" t="s">
        <v>761</v>
      </c>
      <c r="E842" s="10"/>
      <c r="F842" s="10"/>
      <c r="G842" s="11"/>
    </row>
    <row r="843" spans="2:7" ht="12.75">
      <c r="B843" s="14"/>
      <c r="C843" s="86" t="s">
        <v>750</v>
      </c>
      <c r="D843" s="9" t="s">
        <v>412</v>
      </c>
      <c r="E843" s="10"/>
      <c r="F843" s="10"/>
      <c r="G843" s="11"/>
    </row>
    <row r="852" spans="3:7" ht="15.75">
      <c r="C852" s="222" t="s">
        <v>56</v>
      </c>
      <c r="D852" s="222"/>
      <c r="E852" s="222"/>
      <c r="F852" s="222"/>
      <c r="G852" s="222"/>
    </row>
    <row r="853" spans="3:7" ht="15.75">
      <c r="C853" s="1"/>
      <c r="D853" s="1"/>
      <c r="E853" s="1"/>
      <c r="F853" s="223" t="s">
        <v>57</v>
      </c>
      <c r="G853" s="223"/>
    </row>
    <row r="854" spans="2:7" ht="12.75">
      <c r="B854" s="14"/>
      <c r="C854" s="36" t="s">
        <v>58</v>
      </c>
      <c r="D854" s="3" t="s">
        <v>59</v>
      </c>
      <c r="E854" s="4"/>
      <c r="F854" s="4"/>
      <c r="G854" s="5"/>
    </row>
    <row r="855" spans="2:7" ht="12.75">
      <c r="B855" s="14"/>
      <c r="C855" s="132">
        <v>1054</v>
      </c>
      <c r="D855" s="152" t="s">
        <v>375</v>
      </c>
      <c r="E855" s="154"/>
      <c r="F855" s="7"/>
      <c r="G855" s="8"/>
    </row>
    <row r="856" spans="2:7" ht="12.75">
      <c r="B856" s="14"/>
      <c r="C856" s="36" t="s">
        <v>61</v>
      </c>
      <c r="D856" s="9"/>
      <c r="E856" s="10"/>
      <c r="F856" s="10"/>
      <c r="G856" s="11"/>
    </row>
    <row r="857" spans="2:7" ht="12.75">
      <c r="B857" s="14"/>
      <c r="C857" s="37" t="s">
        <v>62</v>
      </c>
      <c r="D857" s="12" t="s">
        <v>865</v>
      </c>
      <c r="E857" s="12" t="s">
        <v>866</v>
      </c>
      <c r="F857" s="12" t="s">
        <v>867</v>
      </c>
      <c r="G857" s="12" t="s">
        <v>868</v>
      </c>
    </row>
    <row r="858" spans="2:7" ht="18">
      <c r="B858" s="14"/>
      <c r="C858" s="38" t="s">
        <v>216</v>
      </c>
      <c r="D858" s="15" t="s">
        <v>751</v>
      </c>
      <c r="E858" s="52">
        <f aca="true" t="shared" si="8" ref="E858:G859">E859</f>
        <v>4000</v>
      </c>
      <c r="F858" s="52">
        <f t="shared" si="8"/>
        <v>69091.05</v>
      </c>
      <c r="G858" s="52">
        <f t="shared" si="8"/>
        <v>73091.05</v>
      </c>
    </row>
    <row r="859" spans="2:7" ht="15.75">
      <c r="B859" s="14"/>
      <c r="C859" s="38" t="s">
        <v>217</v>
      </c>
      <c r="D859" s="15" t="s">
        <v>752</v>
      </c>
      <c r="E859" s="50">
        <f t="shared" si="8"/>
        <v>4000</v>
      </c>
      <c r="F859" s="50">
        <f t="shared" si="8"/>
        <v>69091.05</v>
      </c>
      <c r="G859" s="50">
        <f t="shared" si="8"/>
        <v>73091.05</v>
      </c>
    </row>
    <row r="860" spans="2:7" ht="15">
      <c r="B860" s="14" t="s">
        <v>713</v>
      </c>
      <c r="C860" s="38" t="s">
        <v>218</v>
      </c>
      <c r="D860" s="15" t="s">
        <v>875</v>
      </c>
      <c r="E860" s="51">
        <f>E861</f>
        <v>4000</v>
      </c>
      <c r="F860" s="51">
        <f>F861+F862</f>
        <v>69091.05</v>
      </c>
      <c r="G860" s="51">
        <f>G861+G862</f>
        <v>73091.05</v>
      </c>
    </row>
    <row r="861" spans="2:7" ht="12.75">
      <c r="B861" s="91" t="s">
        <v>712</v>
      </c>
      <c r="C861" s="66" t="s">
        <v>52</v>
      </c>
      <c r="D861" s="47" t="s">
        <v>821</v>
      </c>
      <c r="E861" s="14">
        <v>4000</v>
      </c>
      <c r="F861" s="14">
        <v>0</v>
      </c>
      <c r="G861" s="14">
        <v>4000</v>
      </c>
    </row>
    <row r="862" spans="2:7" ht="12.75">
      <c r="B862" s="131" t="s">
        <v>339</v>
      </c>
      <c r="C862" s="11" t="s">
        <v>52</v>
      </c>
      <c r="D862" s="13" t="s">
        <v>821</v>
      </c>
      <c r="E862" s="14">
        <v>0</v>
      </c>
      <c r="F862" s="14">
        <v>69091.05</v>
      </c>
      <c r="G862" s="14">
        <v>69091.05</v>
      </c>
    </row>
    <row r="863" spans="2:7" ht="12.75">
      <c r="B863" s="14"/>
      <c r="C863" s="11"/>
      <c r="D863" s="13"/>
      <c r="E863" s="14"/>
      <c r="F863" s="14"/>
      <c r="G863" s="14"/>
    </row>
    <row r="864" spans="2:7" ht="12.75">
      <c r="B864" s="14"/>
      <c r="C864" s="11"/>
      <c r="D864" s="13"/>
      <c r="E864" s="14"/>
      <c r="F864" s="14"/>
      <c r="G864" s="14"/>
    </row>
    <row r="865" spans="2:7" ht="12.75">
      <c r="B865" s="14"/>
      <c r="C865" s="11"/>
      <c r="D865" s="13"/>
      <c r="E865" s="14"/>
      <c r="F865" s="14"/>
      <c r="G865" s="14"/>
    </row>
    <row r="866" spans="2:7" ht="12.75">
      <c r="B866" s="14"/>
      <c r="C866" s="11"/>
      <c r="D866" s="75" t="s">
        <v>340</v>
      </c>
      <c r="E866" s="14"/>
      <c r="F866" s="14"/>
      <c r="G866" s="14"/>
    </row>
    <row r="867" spans="2:7" ht="12.75">
      <c r="B867" s="14"/>
      <c r="C867" s="11"/>
      <c r="D867" s="13"/>
      <c r="E867" s="14"/>
      <c r="F867" s="14"/>
      <c r="G867" s="14"/>
    </row>
    <row r="868" spans="2:7" ht="12.75">
      <c r="B868" s="14"/>
      <c r="C868" s="11"/>
      <c r="D868" s="13"/>
      <c r="E868" s="14"/>
      <c r="F868" s="14"/>
      <c r="G868" s="14"/>
    </row>
    <row r="869" spans="2:7" ht="12.75">
      <c r="B869" s="14"/>
      <c r="C869" s="11"/>
      <c r="D869" s="13"/>
      <c r="E869" s="14"/>
      <c r="F869" s="14"/>
      <c r="G869" s="14"/>
    </row>
    <row r="870" spans="2:7" ht="12.75">
      <c r="B870" s="14"/>
      <c r="C870" s="11"/>
      <c r="D870" s="13"/>
      <c r="E870" s="14"/>
      <c r="F870" s="14"/>
      <c r="G870" s="14"/>
    </row>
    <row r="871" spans="2:7" ht="12.75">
      <c r="B871" s="14"/>
      <c r="C871" s="11"/>
      <c r="D871" s="13"/>
      <c r="E871" s="14"/>
      <c r="F871" s="14"/>
      <c r="G871" s="14"/>
    </row>
    <row r="872" spans="2:7" ht="12.75">
      <c r="B872" s="14"/>
      <c r="C872" s="11"/>
      <c r="D872" s="13"/>
      <c r="E872" s="14"/>
      <c r="F872" s="14"/>
      <c r="G872" s="14"/>
    </row>
    <row r="873" spans="2:7" ht="12.75">
      <c r="B873" s="14"/>
      <c r="C873" s="11"/>
      <c r="D873" s="13"/>
      <c r="E873" s="14"/>
      <c r="F873" s="14"/>
      <c r="G873" s="14"/>
    </row>
    <row r="874" spans="2:7" ht="12.75">
      <c r="B874" s="14"/>
      <c r="C874" s="11"/>
      <c r="D874" s="13"/>
      <c r="E874" s="14"/>
      <c r="F874" s="14"/>
      <c r="G874" s="14"/>
    </row>
    <row r="875" spans="2:7" ht="12.75">
      <c r="B875" s="14"/>
      <c r="C875" s="11"/>
      <c r="D875" s="13"/>
      <c r="E875" s="14"/>
      <c r="F875" s="14"/>
      <c r="G875" s="14"/>
    </row>
    <row r="876" spans="2:7" ht="12.75">
      <c r="B876" s="14"/>
      <c r="C876" s="38" t="s">
        <v>873</v>
      </c>
      <c r="D876" s="16" t="s">
        <v>874</v>
      </c>
      <c r="E876" s="48">
        <f>E858</f>
        <v>4000</v>
      </c>
      <c r="F876" s="48">
        <f>F858</f>
        <v>69091.05</v>
      </c>
      <c r="G876" s="48">
        <f>G858</f>
        <v>73091.05</v>
      </c>
    </row>
    <row r="877" spans="2:7" ht="12.75">
      <c r="B877" s="14"/>
      <c r="C877" s="38"/>
      <c r="D877" s="18"/>
      <c r="E877" s="4"/>
      <c r="F877" s="4"/>
      <c r="G877" s="5"/>
    </row>
    <row r="878" spans="2:7" ht="12.75">
      <c r="B878" s="14"/>
      <c r="C878" s="38"/>
      <c r="D878" s="18"/>
      <c r="E878" s="19"/>
      <c r="F878" s="19"/>
      <c r="G878" s="20"/>
    </row>
    <row r="879" spans="2:7" ht="12.75">
      <c r="B879" s="14"/>
      <c r="C879" s="38"/>
      <c r="D879" s="18"/>
      <c r="E879" s="19"/>
      <c r="F879" s="19"/>
      <c r="G879" s="20"/>
    </row>
    <row r="880" spans="2:7" ht="12.75">
      <c r="B880" s="14"/>
      <c r="C880" s="38"/>
      <c r="D880" s="18"/>
      <c r="E880" s="19"/>
      <c r="F880" s="19"/>
      <c r="G880" s="20"/>
    </row>
    <row r="881" spans="2:7" ht="12.75">
      <c r="B881" s="14"/>
      <c r="C881" s="38"/>
      <c r="D881" s="18"/>
      <c r="E881" s="19"/>
      <c r="F881" s="19"/>
      <c r="G881" s="20"/>
    </row>
    <row r="882" spans="2:7" ht="12.75">
      <c r="B882" s="14"/>
      <c r="C882" s="38"/>
      <c r="D882" s="18"/>
      <c r="E882" s="19"/>
      <c r="F882" s="19"/>
      <c r="G882" s="20"/>
    </row>
    <row r="883" spans="2:7" ht="12.75">
      <c r="B883" s="14"/>
      <c r="C883" s="11"/>
      <c r="D883" s="21"/>
      <c r="E883" s="22"/>
      <c r="F883" s="22"/>
      <c r="G883" s="23"/>
    </row>
    <row r="884" spans="2:7" ht="12.75">
      <c r="B884" s="14"/>
      <c r="C884" s="11"/>
      <c r="D884" s="21"/>
      <c r="E884" s="22"/>
      <c r="F884" s="22"/>
      <c r="G884" s="23"/>
    </row>
    <row r="885" spans="2:7" ht="12.75">
      <c r="B885" s="14"/>
      <c r="C885" s="11" t="s">
        <v>742</v>
      </c>
      <c r="D885" s="9" t="s">
        <v>364</v>
      </c>
      <c r="E885" s="10"/>
      <c r="F885" s="10"/>
      <c r="G885" s="11"/>
    </row>
    <row r="886" spans="2:7" ht="12.75">
      <c r="B886" s="14"/>
      <c r="C886" s="11" t="s">
        <v>744</v>
      </c>
      <c r="D886" s="9" t="s">
        <v>367</v>
      </c>
      <c r="E886" s="10"/>
      <c r="F886" s="10"/>
      <c r="G886" s="11"/>
    </row>
    <row r="887" spans="2:7" ht="12.75">
      <c r="B887" s="14"/>
      <c r="C887" s="11" t="s">
        <v>746</v>
      </c>
      <c r="D887" s="122" t="s">
        <v>929</v>
      </c>
      <c r="E887" s="10"/>
      <c r="F887" s="10"/>
      <c r="G887" s="11"/>
    </row>
    <row r="888" spans="2:7" ht="12.75">
      <c r="B888" s="14"/>
      <c r="C888" s="11" t="s">
        <v>748</v>
      </c>
      <c r="D888" s="122" t="s">
        <v>930</v>
      </c>
      <c r="E888" s="10"/>
      <c r="F888" s="10"/>
      <c r="G888" s="11"/>
    </row>
    <row r="889" spans="2:7" ht="12.75">
      <c r="B889" s="14"/>
      <c r="C889" s="11" t="s">
        <v>750</v>
      </c>
      <c r="D889" s="122" t="s">
        <v>368</v>
      </c>
      <c r="E889" s="10"/>
      <c r="F889" s="10"/>
      <c r="G889" s="11"/>
    </row>
    <row r="902" spans="3:7" ht="15">
      <c r="C902" s="224" t="s">
        <v>787</v>
      </c>
      <c r="D902" s="224"/>
      <c r="E902" s="224"/>
      <c r="F902" s="224"/>
      <c r="G902" s="224"/>
    </row>
    <row r="903" spans="3:7" ht="15.75">
      <c r="C903" s="1"/>
      <c r="D903" s="1"/>
      <c r="E903" s="1"/>
      <c r="F903" s="223" t="s">
        <v>57</v>
      </c>
      <c r="G903" s="223"/>
    </row>
    <row r="904" spans="2:7" ht="12.75">
      <c r="B904" s="14"/>
      <c r="C904" s="36" t="s">
        <v>58</v>
      </c>
      <c r="D904" s="3" t="s">
        <v>59</v>
      </c>
      <c r="E904" s="4"/>
      <c r="F904" s="4"/>
      <c r="G904" s="5"/>
    </row>
    <row r="905" spans="2:7" ht="12.75">
      <c r="B905" s="14"/>
      <c r="C905" s="132">
        <v>1059</v>
      </c>
      <c r="D905" s="6" t="s">
        <v>409</v>
      </c>
      <c r="E905" s="7"/>
      <c r="F905" s="7"/>
      <c r="G905" s="8"/>
    </row>
    <row r="906" spans="2:7" ht="12.75">
      <c r="B906" s="14"/>
      <c r="C906" s="36" t="s">
        <v>61</v>
      </c>
      <c r="D906" s="9"/>
      <c r="E906" s="10"/>
      <c r="F906" s="10"/>
      <c r="G906" s="11"/>
    </row>
    <row r="907" spans="2:7" ht="12.75">
      <c r="B907" s="14"/>
      <c r="C907" s="37" t="s">
        <v>62</v>
      </c>
      <c r="D907" s="12" t="s">
        <v>865</v>
      </c>
      <c r="E907" s="12" t="s">
        <v>866</v>
      </c>
      <c r="F907" s="12" t="s">
        <v>867</v>
      </c>
      <c r="G907" s="12" t="s">
        <v>868</v>
      </c>
    </row>
    <row r="908" spans="2:7" ht="18">
      <c r="B908" s="14"/>
      <c r="C908" s="38" t="s">
        <v>216</v>
      </c>
      <c r="D908" s="15" t="s">
        <v>751</v>
      </c>
      <c r="E908" s="52">
        <f>E909</f>
        <v>20000</v>
      </c>
      <c r="F908" s="14"/>
      <c r="G908" s="52">
        <f>G909</f>
        <v>20000</v>
      </c>
    </row>
    <row r="909" spans="2:7" ht="15.75">
      <c r="B909" s="14"/>
      <c r="C909" s="38" t="s">
        <v>217</v>
      </c>
      <c r="D909" s="15" t="s">
        <v>752</v>
      </c>
      <c r="E909" s="50">
        <f>E910</f>
        <v>20000</v>
      </c>
      <c r="F909" s="14"/>
      <c r="G909" s="50">
        <f>G910</f>
        <v>20000</v>
      </c>
    </row>
    <row r="910" spans="2:7" ht="12.75">
      <c r="B910" s="14"/>
      <c r="C910" s="38" t="s">
        <v>218</v>
      </c>
      <c r="D910" s="15" t="s">
        <v>875</v>
      </c>
      <c r="E910" s="35">
        <f>E911</f>
        <v>20000</v>
      </c>
      <c r="F910" s="14"/>
      <c r="G910" s="35">
        <f>G911</f>
        <v>20000</v>
      </c>
    </row>
    <row r="911" spans="2:7" ht="12.75">
      <c r="B911" s="14"/>
      <c r="C911" s="66" t="s">
        <v>52</v>
      </c>
      <c r="D911" s="47" t="s">
        <v>821</v>
      </c>
      <c r="E911" s="14">
        <v>20000</v>
      </c>
      <c r="F911" s="14"/>
      <c r="G911" s="14">
        <v>20000</v>
      </c>
    </row>
    <row r="912" spans="2:7" ht="12.75">
      <c r="B912" s="14"/>
      <c r="C912" s="11"/>
      <c r="D912" s="13"/>
      <c r="E912" s="14"/>
      <c r="F912" s="14"/>
      <c r="G912" s="14"/>
    </row>
    <row r="913" spans="2:7" ht="12.75">
      <c r="B913" s="14"/>
      <c r="C913" s="11"/>
      <c r="D913" s="13"/>
      <c r="E913" s="14"/>
      <c r="F913" s="14"/>
      <c r="G913" s="14"/>
    </row>
    <row r="914" spans="2:7" ht="12.75">
      <c r="B914" s="14"/>
      <c r="C914" s="11"/>
      <c r="D914" s="13"/>
      <c r="E914" s="14"/>
      <c r="F914" s="14"/>
      <c r="G914" s="14"/>
    </row>
    <row r="915" spans="2:7" ht="12.75">
      <c r="B915" s="14"/>
      <c r="C915" s="11"/>
      <c r="D915" s="13"/>
      <c r="E915" s="14"/>
      <c r="F915" s="14"/>
      <c r="G915" s="14"/>
    </row>
    <row r="916" spans="2:7" ht="12.75">
      <c r="B916" s="14"/>
      <c r="C916" s="11"/>
      <c r="D916" s="13"/>
      <c r="E916" s="14"/>
      <c r="F916" s="14"/>
      <c r="G916" s="14"/>
    </row>
    <row r="917" spans="2:7" ht="12.75">
      <c r="B917" s="14"/>
      <c r="C917" s="11"/>
      <c r="D917" s="13"/>
      <c r="E917" s="14"/>
      <c r="F917" s="14"/>
      <c r="G917" s="14"/>
    </row>
    <row r="918" spans="2:7" ht="12.75">
      <c r="B918" s="14"/>
      <c r="C918" s="11"/>
      <c r="D918" s="13"/>
      <c r="E918" s="14"/>
      <c r="F918" s="14"/>
      <c r="G918" s="14"/>
    </row>
    <row r="919" spans="2:7" ht="12.75">
      <c r="B919" s="14"/>
      <c r="C919" s="11"/>
      <c r="D919" s="13"/>
      <c r="E919" s="14"/>
      <c r="F919" s="14"/>
      <c r="G919" s="14"/>
    </row>
    <row r="920" spans="2:7" ht="12.75">
      <c r="B920" s="14"/>
      <c r="C920" s="11"/>
      <c r="D920" s="13"/>
      <c r="E920" s="14"/>
      <c r="F920" s="14"/>
      <c r="G920" s="14"/>
    </row>
    <row r="921" spans="2:7" ht="12.75">
      <c r="B921" s="14"/>
      <c r="C921" s="11"/>
      <c r="D921" s="13"/>
      <c r="E921" s="14"/>
      <c r="F921" s="14"/>
      <c r="G921" s="14"/>
    </row>
    <row r="922" spans="2:7" ht="12.75">
      <c r="B922" s="14"/>
      <c r="C922" s="11"/>
      <c r="D922" s="13"/>
      <c r="E922" s="14"/>
      <c r="F922" s="14"/>
      <c r="G922" s="14"/>
    </row>
    <row r="923" spans="2:7" ht="12.75">
      <c r="B923" s="14"/>
      <c r="C923" s="11"/>
      <c r="D923" s="13"/>
      <c r="E923" s="14"/>
      <c r="F923" s="14"/>
      <c r="G923" s="14"/>
    </row>
    <row r="924" spans="2:7" ht="12.75">
      <c r="B924" s="14"/>
      <c r="C924" s="11"/>
      <c r="D924" s="13"/>
      <c r="E924" s="14"/>
      <c r="F924" s="14"/>
      <c r="G924" s="14"/>
    </row>
    <row r="925" spans="2:7" ht="12.75">
      <c r="B925" s="14"/>
      <c r="C925" s="11"/>
      <c r="D925" s="13"/>
      <c r="E925" s="14"/>
      <c r="F925" s="14"/>
      <c r="G925" s="14"/>
    </row>
    <row r="926" spans="2:7" ht="12.75">
      <c r="B926" s="14"/>
      <c r="C926" s="11"/>
      <c r="D926" s="13"/>
      <c r="E926" s="14"/>
      <c r="F926" s="14"/>
      <c r="G926" s="14"/>
    </row>
    <row r="927" spans="2:7" ht="12.75">
      <c r="B927" s="14"/>
      <c r="C927" s="38" t="s">
        <v>873</v>
      </c>
      <c r="D927" s="16" t="s">
        <v>874</v>
      </c>
      <c r="E927" s="48">
        <f>E908</f>
        <v>20000</v>
      </c>
      <c r="F927" s="17"/>
      <c r="G927" s="48">
        <f>G908</f>
        <v>20000</v>
      </c>
    </row>
    <row r="928" spans="2:7" ht="12.75">
      <c r="B928" s="14"/>
      <c r="C928" s="38"/>
      <c r="D928" s="18"/>
      <c r="E928" s="4"/>
      <c r="F928" s="4"/>
      <c r="G928" s="5"/>
    </row>
    <row r="929" spans="2:7" ht="12.75">
      <c r="B929" s="14"/>
      <c r="C929" s="11"/>
      <c r="D929" s="21"/>
      <c r="E929" s="22"/>
      <c r="F929" s="22"/>
      <c r="G929" s="23"/>
    </row>
    <row r="930" spans="2:7" ht="12.75">
      <c r="B930" s="14"/>
      <c r="C930" s="11"/>
      <c r="D930" s="21"/>
      <c r="E930" s="22"/>
      <c r="F930" s="22"/>
      <c r="G930" s="23"/>
    </row>
    <row r="931" spans="2:7" ht="12.75">
      <c r="B931" s="14"/>
      <c r="C931" s="11" t="s">
        <v>742</v>
      </c>
      <c r="D931" s="9" t="s">
        <v>364</v>
      </c>
      <c r="E931" s="10"/>
      <c r="F931" s="10"/>
      <c r="G931" s="11"/>
    </row>
    <row r="932" spans="2:7" ht="12.75">
      <c r="B932" s="14"/>
      <c r="C932" s="11" t="s">
        <v>744</v>
      </c>
      <c r="D932" s="9" t="s">
        <v>367</v>
      </c>
      <c r="E932" s="10"/>
      <c r="F932" s="10"/>
      <c r="G932" s="11"/>
    </row>
    <row r="933" spans="2:7" ht="12.75">
      <c r="B933" s="14"/>
      <c r="C933" s="11" t="s">
        <v>746</v>
      </c>
      <c r="D933" s="9" t="s">
        <v>924</v>
      </c>
      <c r="E933" s="10"/>
      <c r="F933" s="10"/>
      <c r="G933" s="11"/>
    </row>
    <row r="934" spans="2:7" ht="12.75">
      <c r="B934" s="14"/>
      <c r="C934" s="11" t="s">
        <v>748</v>
      </c>
      <c r="D934" s="9" t="s">
        <v>925</v>
      </c>
      <c r="E934" s="10"/>
      <c r="F934" s="10"/>
      <c r="G934" s="11"/>
    </row>
    <row r="935" spans="2:7" ht="12.75">
      <c r="B935" s="14"/>
      <c r="C935" s="11" t="s">
        <v>750</v>
      </c>
      <c r="D935" s="9" t="s">
        <v>410</v>
      </c>
      <c r="E935" s="10"/>
      <c r="F935" s="10"/>
      <c r="G935" s="11"/>
    </row>
    <row r="943" spans="3:7" ht="15.75">
      <c r="C943" s="222" t="s">
        <v>56</v>
      </c>
      <c r="D943" s="222"/>
      <c r="E943" s="222"/>
      <c r="F943" s="222"/>
      <c r="G943" s="222"/>
    </row>
    <row r="944" spans="3:7" ht="15.75">
      <c r="C944" s="1"/>
      <c r="D944" s="1"/>
      <c r="E944" s="1"/>
      <c r="F944" s="223" t="s">
        <v>57</v>
      </c>
      <c r="G944" s="223"/>
    </row>
    <row r="945" spans="2:7" ht="12.75">
      <c r="B945" s="14"/>
      <c r="C945" s="36" t="s">
        <v>58</v>
      </c>
      <c r="D945" s="3" t="s">
        <v>59</v>
      </c>
      <c r="E945" s="4"/>
      <c r="F945" s="4"/>
      <c r="G945" s="5"/>
    </row>
    <row r="946" spans="2:7" ht="12.75">
      <c r="B946" s="14"/>
      <c r="C946" s="132">
        <v>1073</v>
      </c>
      <c r="D946" s="161" t="s">
        <v>936</v>
      </c>
      <c r="E946" s="7"/>
      <c r="F946" s="7"/>
      <c r="G946" s="8"/>
    </row>
    <row r="947" spans="2:7" ht="12.75">
      <c r="B947" s="14"/>
      <c r="C947" s="36" t="s">
        <v>61</v>
      </c>
      <c r="D947" s="9"/>
      <c r="E947" s="10"/>
      <c r="F947" s="10"/>
      <c r="G947" s="11"/>
    </row>
    <row r="948" spans="2:7" ht="12.75">
      <c r="B948" s="14"/>
      <c r="C948" s="37" t="s">
        <v>62</v>
      </c>
      <c r="D948" s="12" t="s">
        <v>865</v>
      </c>
      <c r="E948" s="12" t="s">
        <v>866</v>
      </c>
      <c r="F948" s="12" t="s">
        <v>867</v>
      </c>
      <c r="G948" s="12" t="s">
        <v>868</v>
      </c>
    </row>
    <row r="949" spans="2:7" ht="18">
      <c r="B949" s="14"/>
      <c r="C949" s="15" t="s">
        <v>882</v>
      </c>
      <c r="D949" s="15" t="s">
        <v>869</v>
      </c>
      <c r="E949" s="150">
        <f>E950</f>
        <v>3000</v>
      </c>
      <c r="F949" s="148"/>
      <c r="G949" s="150">
        <f>G950</f>
        <v>3000</v>
      </c>
    </row>
    <row r="950" spans="2:7" ht="15.75">
      <c r="B950" s="14"/>
      <c r="C950" s="15" t="s">
        <v>887</v>
      </c>
      <c r="D950" s="15" t="s">
        <v>872</v>
      </c>
      <c r="E950" s="149">
        <f>E951</f>
        <v>3000</v>
      </c>
      <c r="F950" s="148"/>
      <c r="G950" s="149">
        <f>G951</f>
        <v>3000</v>
      </c>
    </row>
    <row r="951" spans="2:7" ht="12.75">
      <c r="B951" s="14"/>
      <c r="C951" s="15" t="s">
        <v>892</v>
      </c>
      <c r="D951" s="15" t="s">
        <v>875</v>
      </c>
      <c r="E951" s="148">
        <f>E952</f>
        <v>3000</v>
      </c>
      <c r="F951" s="148"/>
      <c r="G951" s="148">
        <f>G952</f>
        <v>3000</v>
      </c>
    </row>
    <row r="952" spans="2:7" ht="12.75">
      <c r="B952" s="14"/>
      <c r="C952" s="66" t="s">
        <v>227</v>
      </c>
      <c r="D952" s="47" t="s">
        <v>228</v>
      </c>
      <c r="E952" s="147">
        <v>3000</v>
      </c>
      <c r="F952" s="147"/>
      <c r="G952" s="147">
        <v>3000</v>
      </c>
    </row>
    <row r="953" spans="2:7" ht="18">
      <c r="B953" s="14"/>
      <c r="C953" s="38" t="s">
        <v>216</v>
      </c>
      <c r="D953" s="15" t="s">
        <v>751</v>
      </c>
      <c r="E953" s="52">
        <f aca="true" t="shared" si="9" ref="E953:G954">E954</f>
        <v>35000</v>
      </c>
      <c r="F953" s="52"/>
      <c r="G953" s="52">
        <f t="shared" si="9"/>
        <v>35000</v>
      </c>
    </row>
    <row r="954" spans="2:7" ht="15.75">
      <c r="B954" s="14"/>
      <c r="C954" s="38" t="s">
        <v>217</v>
      </c>
      <c r="D954" s="15" t="s">
        <v>752</v>
      </c>
      <c r="E954" s="50">
        <f t="shared" si="9"/>
        <v>35000</v>
      </c>
      <c r="F954" s="50"/>
      <c r="G954" s="50">
        <f t="shared" si="9"/>
        <v>35000</v>
      </c>
    </row>
    <row r="955" spans="2:7" ht="12.75">
      <c r="B955" s="14" t="s">
        <v>714</v>
      </c>
      <c r="C955" s="38" t="s">
        <v>218</v>
      </c>
      <c r="D955" s="15" t="s">
        <v>875</v>
      </c>
      <c r="E955" s="35">
        <f>E956+E957</f>
        <v>35000</v>
      </c>
      <c r="F955" s="35"/>
      <c r="G955" s="35">
        <f>G956+G957+G958</f>
        <v>35000</v>
      </c>
    </row>
    <row r="956" spans="2:7" ht="12.75">
      <c r="B956" s="91" t="s">
        <v>712</v>
      </c>
      <c r="C956" s="66" t="s">
        <v>52</v>
      </c>
      <c r="D956" s="47" t="s">
        <v>708</v>
      </c>
      <c r="E956" s="14">
        <v>30000</v>
      </c>
      <c r="F956" s="14"/>
      <c r="G956" s="14">
        <v>30000</v>
      </c>
    </row>
    <row r="957" spans="2:7" ht="12.75">
      <c r="B957" s="91" t="s">
        <v>712</v>
      </c>
      <c r="C957" s="11" t="s">
        <v>903</v>
      </c>
      <c r="D957" s="13" t="s">
        <v>825</v>
      </c>
      <c r="E957" s="14">
        <v>5000</v>
      </c>
      <c r="F957" s="14"/>
      <c r="G957" s="14">
        <v>5000</v>
      </c>
    </row>
    <row r="958" spans="2:7" ht="12.75">
      <c r="B958" s="159"/>
      <c r="C958" s="66"/>
      <c r="D958" s="13"/>
      <c r="E958" s="14"/>
      <c r="F958" s="14"/>
      <c r="G958" s="14"/>
    </row>
    <row r="959" spans="2:7" ht="12.75">
      <c r="B959" s="14"/>
      <c r="C959" s="11"/>
      <c r="D959" s="13"/>
      <c r="E959" s="14"/>
      <c r="F959" s="14"/>
      <c r="G959" s="14"/>
    </row>
    <row r="960" spans="2:7" ht="12.75">
      <c r="B960" s="14"/>
      <c r="C960" s="11"/>
      <c r="D960" s="83"/>
      <c r="E960" s="14"/>
      <c r="F960" s="14"/>
      <c r="G960" s="14"/>
    </row>
    <row r="961" spans="2:7" ht="12.75">
      <c r="B961" s="14"/>
      <c r="C961" s="11"/>
      <c r="D961" s="83"/>
      <c r="E961" s="14"/>
      <c r="F961" s="14"/>
      <c r="G961" s="14"/>
    </row>
    <row r="962" spans="2:7" ht="12.75">
      <c r="B962" s="14"/>
      <c r="C962" s="11"/>
      <c r="D962" s="83"/>
      <c r="E962" s="14"/>
      <c r="F962" s="14"/>
      <c r="G962" s="14"/>
    </row>
    <row r="963" spans="2:7" ht="12.75">
      <c r="B963" s="14"/>
      <c r="C963" s="11"/>
      <c r="D963" s="13"/>
      <c r="E963" s="14"/>
      <c r="F963" s="14"/>
      <c r="G963" s="14"/>
    </row>
    <row r="964" spans="2:7" ht="12.75">
      <c r="B964" s="14"/>
      <c r="C964" s="11"/>
      <c r="D964" s="13"/>
      <c r="E964" s="14"/>
      <c r="F964" s="14"/>
      <c r="G964" s="14"/>
    </row>
    <row r="965" spans="2:7" ht="12.75">
      <c r="B965" s="14"/>
      <c r="C965" s="11"/>
      <c r="D965" s="13"/>
      <c r="E965" s="14"/>
      <c r="F965" s="14"/>
      <c r="G965" s="14"/>
    </row>
    <row r="966" spans="2:7" ht="12.75">
      <c r="B966" s="14"/>
      <c r="C966" s="11"/>
      <c r="D966" s="13"/>
      <c r="E966" s="14"/>
      <c r="F966" s="14"/>
      <c r="G966" s="14"/>
    </row>
    <row r="967" spans="2:7" ht="12.75">
      <c r="B967" s="14"/>
      <c r="C967" s="11"/>
      <c r="D967" s="13"/>
      <c r="E967" s="14"/>
      <c r="F967" s="14"/>
      <c r="G967" s="14"/>
    </row>
    <row r="968" spans="2:7" ht="12.75">
      <c r="B968" s="14"/>
      <c r="C968" s="11"/>
      <c r="D968" s="13"/>
      <c r="E968" s="14"/>
      <c r="F968" s="14"/>
      <c r="G968" s="14"/>
    </row>
    <row r="969" spans="2:7" ht="12.75">
      <c r="B969" s="14"/>
      <c r="C969" s="11"/>
      <c r="D969" s="13"/>
      <c r="E969" s="14"/>
      <c r="F969" s="14"/>
      <c r="G969" s="14"/>
    </row>
    <row r="970" spans="2:7" ht="12.75">
      <c r="B970" s="14"/>
      <c r="C970" s="11"/>
      <c r="D970" s="13"/>
      <c r="E970" s="14"/>
      <c r="F970" s="14"/>
      <c r="G970" s="14"/>
    </row>
    <row r="971" spans="2:7" ht="12.75">
      <c r="B971" s="14"/>
      <c r="C971" s="38" t="s">
        <v>873</v>
      </c>
      <c r="D971" s="16" t="s">
        <v>874</v>
      </c>
      <c r="E971" s="48">
        <f>E953+E949</f>
        <v>38000</v>
      </c>
      <c r="F971" s="48">
        <f>F953+F949</f>
        <v>0</v>
      </c>
      <c r="G971" s="48">
        <f>G953+G949</f>
        <v>38000</v>
      </c>
    </row>
    <row r="972" spans="2:7" ht="12.75">
      <c r="B972" s="14"/>
      <c r="C972" s="38"/>
      <c r="D972" s="18"/>
      <c r="E972" s="4"/>
      <c r="F972" s="4"/>
      <c r="G972" s="5"/>
    </row>
    <row r="973" spans="2:7" ht="12.75">
      <c r="B973" s="14"/>
      <c r="C973" s="38"/>
      <c r="D973" s="18"/>
      <c r="E973" s="19"/>
      <c r="F973" s="19"/>
      <c r="G973" s="20"/>
    </row>
    <row r="974" spans="2:7" ht="12.75">
      <c r="B974" s="14"/>
      <c r="C974" s="38"/>
      <c r="D974" s="18"/>
      <c r="E974" s="19"/>
      <c r="F974" s="19"/>
      <c r="G974" s="20"/>
    </row>
    <row r="975" spans="2:7" ht="12.75">
      <c r="B975" s="35"/>
      <c r="C975" s="38"/>
      <c r="D975" s="18"/>
      <c r="E975" s="19"/>
      <c r="F975" s="19"/>
      <c r="G975" s="20"/>
    </row>
    <row r="976" spans="2:7" ht="12.75">
      <c r="B976" s="14"/>
      <c r="C976" s="11"/>
      <c r="D976" s="21"/>
      <c r="E976" s="22"/>
      <c r="F976" s="22"/>
      <c r="G976" s="23"/>
    </row>
    <row r="977" spans="2:7" ht="12.75">
      <c r="B977" s="14"/>
      <c r="C977" s="11" t="s">
        <v>742</v>
      </c>
      <c r="D977" s="9" t="s">
        <v>364</v>
      </c>
      <c r="E977" s="10"/>
      <c r="F977" s="10"/>
      <c r="G977" s="11"/>
    </row>
    <row r="978" spans="2:7" ht="12.75">
      <c r="B978" s="14"/>
      <c r="C978" s="11" t="s">
        <v>744</v>
      </c>
      <c r="D978" s="9" t="s">
        <v>367</v>
      </c>
      <c r="E978" s="10"/>
      <c r="F978" s="10"/>
      <c r="G978" s="11"/>
    </row>
    <row r="979" spans="2:7" ht="12.75">
      <c r="B979" s="14"/>
      <c r="C979" s="11" t="s">
        <v>746</v>
      </c>
      <c r="D979" s="9" t="s">
        <v>858</v>
      </c>
      <c r="E979" s="10"/>
      <c r="F979" s="10"/>
      <c r="G979" s="11"/>
    </row>
    <row r="980" spans="2:7" ht="12.75">
      <c r="B980" s="14"/>
      <c r="C980" s="11" t="s">
        <v>748</v>
      </c>
      <c r="D980" s="9" t="s">
        <v>859</v>
      </c>
      <c r="E980" s="10"/>
      <c r="F980" s="10"/>
      <c r="G980" s="11"/>
    </row>
    <row r="981" spans="2:7" ht="12.75">
      <c r="B981" s="14"/>
      <c r="C981" s="11" t="s">
        <v>750</v>
      </c>
      <c r="D981" s="9" t="s">
        <v>429</v>
      </c>
      <c r="E981" s="10"/>
      <c r="F981" s="10"/>
      <c r="G981" s="11"/>
    </row>
    <row r="989" ht="16.5" customHeight="1"/>
    <row r="990" spans="3:7" ht="15.75">
      <c r="C990" s="222" t="s">
        <v>56</v>
      </c>
      <c r="D990" s="222"/>
      <c r="E990" s="222"/>
      <c r="F990" s="222"/>
      <c r="G990" s="222"/>
    </row>
    <row r="991" spans="3:7" ht="15.75">
      <c r="C991" s="1"/>
      <c r="D991" s="1"/>
      <c r="E991" s="1"/>
      <c r="F991" s="223" t="s">
        <v>57</v>
      </c>
      <c r="G991" s="223"/>
    </row>
    <row r="992" spans="2:7" ht="12.75">
      <c r="B992" s="14"/>
      <c r="C992" s="36" t="s">
        <v>58</v>
      </c>
      <c r="D992" s="3" t="s">
        <v>59</v>
      </c>
      <c r="E992" s="4"/>
      <c r="F992" s="4"/>
      <c r="G992" s="5"/>
    </row>
    <row r="993" spans="2:7" ht="12.75">
      <c r="B993" s="14"/>
      <c r="C993" s="132">
        <v>2095</v>
      </c>
      <c r="D993" s="6" t="s">
        <v>688</v>
      </c>
      <c r="E993" s="7"/>
      <c r="F993" s="7"/>
      <c r="G993" s="8"/>
    </row>
    <row r="994" spans="2:7" ht="12.75">
      <c r="B994" s="14"/>
      <c r="C994" s="36" t="s">
        <v>61</v>
      </c>
      <c r="D994" s="9"/>
      <c r="E994" s="10"/>
      <c r="F994" s="10"/>
      <c r="G994" s="11"/>
    </row>
    <row r="995" spans="2:7" ht="12.75">
      <c r="B995" s="14"/>
      <c r="C995" s="37" t="s">
        <v>62</v>
      </c>
      <c r="D995" s="12" t="s">
        <v>865</v>
      </c>
      <c r="E995" s="12" t="s">
        <v>866</v>
      </c>
      <c r="F995" s="12" t="s">
        <v>867</v>
      </c>
      <c r="G995" s="12" t="s">
        <v>868</v>
      </c>
    </row>
    <row r="996" spans="2:7" ht="18">
      <c r="B996" s="14"/>
      <c r="C996" s="38" t="s">
        <v>216</v>
      </c>
      <c r="D996" s="15" t="s">
        <v>751</v>
      </c>
      <c r="E996" s="52">
        <f aca="true" t="shared" si="10" ref="E996:G997">E997</f>
        <v>8000</v>
      </c>
      <c r="F996" s="52">
        <f t="shared" si="10"/>
        <v>0</v>
      </c>
      <c r="G996" s="52">
        <f t="shared" si="10"/>
        <v>8000</v>
      </c>
    </row>
    <row r="997" spans="2:7" ht="15.75">
      <c r="B997" s="14"/>
      <c r="C997" s="38" t="s">
        <v>217</v>
      </c>
      <c r="D997" s="15" t="s">
        <v>752</v>
      </c>
      <c r="E997" s="50">
        <f t="shared" si="10"/>
        <v>8000</v>
      </c>
      <c r="F997" s="50">
        <f t="shared" si="10"/>
        <v>0</v>
      </c>
      <c r="G997" s="50">
        <f t="shared" si="10"/>
        <v>8000</v>
      </c>
    </row>
    <row r="998" spans="2:7" ht="15">
      <c r="B998" s="14" t="s">
        <v>713</v>
      </c>
      <c r="C998" s="38" t="s">
        <v>218</v>
      </c>
      <c r="D998" s="15" t="s">
        <v>875</v>
      </c>
      <c r="E998" s="51">
        <f>E999</f>
        <v>8000</v>
      </c>
      <c r="F998" s="51">
        <f>F999</f>
        <v>0</v>
      </c>
      <c r="G998" s="51">
        <f>G999</f>
        <v>8000</v>
      </c>
    </row>
    <row r="999" spans="2:7" ht="12.75">
      <c r="B999" s="91" t="s">
        <v>712</v>
      </c>
      <c r="C999" s="11" t="s">
        <v>52</v>
      </c>
      <c r="D999" s="13" t="s">
        <v>821</v>
      </c>
      <c r="E999" s="14">
        <v>8000</v>
      </c>
      <c r="F999" s="14">
        <v>0</v>
      </c>
      <c r="G999" s="14">
        <f>F999+E999</f>
        <v>8000</v>
      </c>
    </row>
    <row r="1000" spans="2:7" ht="12.75">
      <c r="B1000" s="14"/>
      <c r="C1000" s="11"/>
      <c r="D1000" s="13"/>
      <c r="E1000" s="14"/>
      <c r="F1000" s="14"/>
      <c r="G1000" s="14"/>
    </row>
    <row r="1001" spans="2:7" ht="12.75">
      <c r="B1001" s="14"/>
      <c r="C1001" s="11"/>
      <c r="D1001" s="13"/>
      <c r="E1001" s="14"/>
      <c r="F1001" s="14"/>
      <c r="G1001" s="14"/>
    </row>
    <row r="1002" spans="2:7" ht="12.75">
      <c r="B1002" s="14"/>
      <c r="C1002" s="11"/>
      <c r="D1002" s="13"/>
      <c r="E1002" s="14"/>
      <c r="F1002" s="14"/>
      <c r="G1002" s="14"/>
    </row>
    <row r="1003" spans="2:7" ht="12.75">
      <c r="B1003" s="14"/>
      <c r="C1003" s="11"/>
      <c r="D1003" s="153"/>
      <c r="E1003" s="14"/>
      <c r="F1003" s="14"/>
      <c r="G1003" s="14"/>
    </row>
    <row r="1004" spans="2:7" ht="12.75">
      <c r="B1004" s="14"/>
      <c r="C1004" s="11"/>
      <c r="D1004" s="153"/>
      <c r="E1004" s="14"/>
      <c r="F1004" s="14"/>
      <c r="G1004" s="14"/>
    </row>
    <row r="1005" spans="2:7" ht="12.75">
      <c r="B1005" s="14"/>
      <c r="C1005" s="11"/>
      <c r="D1005" s="151"/>
      <c r="E1005" s="14"/>
      <c r="F1005" s="14"/>
      <c r="G1005" s="14"/>
    </row>
    <row r="1006" spans="2:7" ht="12.75">
      <c r="B1006" s="14"/>
      <c r="C1006" s="11"/>
      <c r="D1006" s="13"/>
      <c r="E1006" s="14"/>
      <c r="F1006" s="14"/>
      <c r="G1006" s="14"/>
    </row>
    <row r="1007" spans="2:7" ht="12.75">
      <c r="B1007" s="14"/>
      <c r="C1007" s="11"/>
      <c r="D1007" s="13"/>
      <c r="E1007" s="14"/>
      <c r="F1007" s="14"/>
      <c r="G1007" s="14"/>
    </row>
    <row r="1008" spans="2:7" ht="12.75">
      <c r="B1008" s="14"/>
      <c r="C1008" s="11"/>
      <c r="D1008" s="13"/>
      <c r="E1008" s="14"/>
      <c r="F1008" s="14"/>
      <c r="G1008" s="14"/>
    </row>
    <row r="1009" spans="2:7" ht="12.75">
      <c r="B1009" s="14"/>
      <c r="C1009" s="11"/>
      <c r="D1009" s="13"/>
      <c r="E1009" s="14"/>
      <c r="F1009" s="14"/>
      <c r="G1009" s="14"/>
    </row>
    <row r="1010" spans="2:7" ht="12.75">
      <c r="B1010" s="14"/>
      <c r="C1010" s="11"/>
      <c r="D1010" s="13"/>
      <c r="E1010" s="14"/>
      <c r="F1010" s="14"/>
      <c r="G1010" s="14"/>
    </row>
    <row r="1011" spans="2:7" ht="12.75">
      <c r="B1011" s="14"/>
      <c r="C1011" s="38" t="s">
        <v>873</v>
      </c>
      <c r="D1011" s="16" t="s">
        <v>874</v>
      </c>
      <c r="E1011" s="48">
        <f>E996</f>
        <v>8000</v>
      </c>
      <c r="F1011" s="48">
        <f>F996</f>
        <v>0</v>
      </c>
      <c r="G1011" s="48">
        <f>G996</f>
        <v>8000</v>
      </c>
    </row>
    <row r="1012" spans="2:7" ht="12.75">
      <c r="B1012" s="14"/>
      <c r="C1012" s="38"/>
      <c r="D1012" s="18"/>
      <c r="E1012" s="4"/>
      <c r="F1012" s="4"/>
      <c r="G1012" s="5"/>
    </row>
    <row r="1013" spans="2:7" ht="12.75">
      <c r="B1013" s="14"/>
      <c r="C1013" s="38"/>
      <c r="D1013" s="18"/>
      <c r="E1013" s="19"/>
      <c r="F1013" s="19"/>
      <c r="G1013" s="20"/>
    </row>
    <row r="1014" spans="2:7" ht="12.75">
      <c r="B1014" s="14"/>
      <c r="C1014" s="38"/>
      <c r="D1014" s="18"/>
      <c r="E1014" s="19"/>
      <c r="F1014" s="19"/>
      <c r="G1014" s="20"/>
    </row>
    <row r="1015" spans="2:7" ht="12.75">
      <c r="B1015" s="14"/>
      <c r="C1015" s="38"/>
      <c r="D1015" s="18"/>
      <c r="E1015" s="19"/>
      <c r="F1015" s="19"/>
      <c r="G1015" s="20"/>
    </row>
    <row r="1016" spans="2:7" ht="12.75">
      <c r="B1016" s="14"/>
      <c r="C1016" s="38"/>
      <c r="D1016" s="18"/>
      <c r="E1016" s="19"/>
      <c r="F1016" s="19"/>
      <c r="G1016" s="20"/>
    </row>
    <row r="1017" spans="2:7" ht="12.75">
      <c r="B1017" s="14"/>
      <c r="C1017" s="38"/>
      <c r="D1017" s="18"/>
      <c r="E1017" s="19"/>
      <c r="F1017" s="19"/>
      <c r="G1017" s="20"/>
    </row>
    <row r="1018" spans="2:7" ht="12.75">
      <c r="B1018" s="14"/>
      <c r="C1018" s="11"/>
      <c r="D1018" s="21"/>
      <c r="E1018" s="22"/>
      <c r="F1018" s="22"/>
      <c r="G1018" s="23"/>
    </row>
    <row r="1019" spans="2:7" ht="12.75">
      <c r="B1019" s="14"/>
      <c r="C1019" s="11"/>
      <c r="D1019" s="21"/>
      <c r="E1019" s="22"/>
      <c r="F1019" s="22"/>
      <c r="G1019" s="23"/>
    </row>
    <row r="1020" spans="2:7" ht="12.75">
      <c r="B1020" s="14"/>
      <c r="C1020" s="11" t="s">
        <v>742</v>
      </c>
      <c r="D1020" s="9" t="s">
        <v>364</v>
      </c>
      <c r="E1020" s="10"/>
      <c r="F1020" s="10"/>
      <c r="G1020" s="11"/>
    </row>
    <row r="1021" spans="2:7" ht="12.75">
      <c r="B1021" s="14"/>
      <c r="C1021" s="11" t="s">
        <v>744</v>
      </c>
      <c r="D1021" s="9" t="s">
        <v>367</v>
      </c>
      <c r="E1021" s="10"/>
      <c r="F1021" s="10"/>
      <c r="G1021" s="11"/>
    </row>
    <row r="1022" spans="2:7" ht="12.75">
      <c r="B1022" s="14"/>
      <c r="C1022" s="11" t="s">
        <v>746</v>
      </c>
      <c r="D1022" s="9" t="s">
        <v>858</v>
      </c>
      <c r="E1022" s="10"/>
      <c r="F1022" s="10"/>
      <c r="G1022" s="11"/>
    </row>
    <row r="1023" spans="2:7" ht="12.75">
      <c r="B1023" s="14"/>
      <c r="C1023" s="11" t="s">
        <v>748</v>
      </c>
      <c r="D1023" s="9" t="s">
        <v>341</v>
      </c>
      <c r="E1023" s="10"/>
      <c r="F1023" s="10"/>
      <c r="G1023" s="11"/>
    </row>
    <row r="1024" spans="2:7" ht="12.75">
      <c r="B1024" s="14"/>
      <c r="C1024" s="11" t="s">
        <v>750</v>
      </c>
      <c r="D1024" s="9" t="s">
        <v>434</v>
      </c>
      <c r="E1024" s="10"/>
      <c r="F1024" s="10"/>
      <c r="G1024" s="11"/>
    </row>
    <row r="1035" spans="3:7" ht="15.75">
      <c r="C1035" s="222" t="s">
        <v>56</v>
      </c>
      <c r="D1035" s="222"/>
      <c r="E1035" s="222"/>
      <c r="F1035" s="222"/>
      <c r="G1035" s="222"/>
    </row>
    <row r="1036" spans="3:7" ht="15.75">
      <c r="C1036" s="1"/>
      <c r="D1036" s="1"/>
      <c r="E1036" s="1"/>
      <c r="F1036" s="223" t="s">
        <v>57</v>
      </c>
      <c r="G1036" s="223"/>
    </row>
    <row r="1037" spans="2:7" ht="12.75">
      <c r="B1037" s="14"/>
      <c r="C1037" s="36" t="s">
        <v>58</v>
      </c>
      <c r="D1037" s="3" t="s">
        <v>59</v>
      </c>
      <c r="E1037" s="4"/>
      <c r="F1037" s="4"/>
      <c r="G1037" s="5"/>
    </row>
    <row r="1038" spans="2:7" ht="12.75">
      <c r="B1038" s="14"/>
      <c r="C1038" s="132">
        <v>1053</v>
      </c>
      <c r="D1038" s="6" t="s">
        <v>374</v>
      </c>
      <c r="E1038" s="7"/>
      <c r="F1038" s="7"/>
      <c r="G1038" s="8"/>
    </row>
    <row r="1039" spans="2:7" ht="12.75">
      <c r="B1039" s="14"/>
      <c r="C1039" s="36" t="s">
        <v>61</v>
      </c>
      <c r="D1039" s="9"/>
      <c r="E1039" s="10"/>
      <c r="F1039" s="10"/>
      <c r="G1039" s="11"/>
    </row>
    <row r="1040" spans="2:7" ht="12.75">
      <c r="B1040" s="14"/>
      <c r="C1040" s="37" t="s">
        <v>62</v>
      </c>
      <c r="D1040" s="12" t="s">
        <v>865</v>
      </c>
      <c r="E1040" s="12" t="s">
        <v>866</v>
      </c>
      <c r="F1040" s="12" t="s">
        <v>867</v>
      </c>
      <c r="G1040" s="12" t="s">
        <v>868</v>
      </c>
    </row>
    <row r="1041" spans="2:7" ht="18">
      <c r="B1041" s="14"/>
      <c r="C1041" s="38" t="s">
        <v>216</v>
      </c>
      <c r="D1041" s="15" t="s">
        <v>751</v>
      </c>
      <c r="E1041" s="52">
        <f aca="true" t="shared" si="11" ref="E1041:G1042">E1042</f>
        <v>5000</v>
      </c>
      <c r="F1041" s="52">
        <f t="shared" si="11"/>
        <v>4000</v>
      </c>
      <c r="G1041" s="52">
        <f t="shared" si="11"/>
        <v>9000</v>
      </c>
    </row>
    <row r="1042" spans="2:7" ht="15.75">
      <c r="B1042" s="14"/>
      <c r="C1042" s="38" t="s">
        <v>217</v>
      </c>
      <c r="D1042" s="15" t="s">
        <v>752</v>
      </c>
      <c r="E1042" s="50">
        <f t="shared" si="11"/>
        <v>5000</v>
      </c>
      <c r="F1042" s="50">
        <f t="shared" si="11"/>
        <v>4000</v>
      </c>
      <c r="G1042" s="50">
        <f t="shared" si="11"/>
        <v>9000</v>
      </c>
    </row>
    <row r="1043" spans="2:7" ht="15">
      <c r="B1043" s="14" t="s">
        <v>713</v>
      </c>
      <c r="C1043" s="38" t="s">
        <v>218</v>
      </c>
      <c r="D1043" s="15" t="s">
        <v>875</v>
      </c>
      <c r="E1043" s="51">
        <f>E1044+E1045</f>
        <v>5000</v>
      </c>
      <c r="F1043" s="51">
        <f>F1044+F1045</f>
        <v>4000</v>
      </c>
      <c r="G1043" s="51">
        <f>G1044+G1045</f>
        <v>9000</v>
      </c>
    </row>
    <row r="1044" spans="2:7" ht="12.75">
      <c r="B1044" s="134" t="s">
        <v>342</v>
      </c>
      <c r="C1044" s="66" t="s">
        <v>52</v>
      </c>
      <c r="D1044" s="47" t="s">
        <v>821</v>
      </c>
      <c r="E1044" s="14">
        <v>0</v>
      </c>
      <c r="F1044" s="14">
        <v>4000</v>
      </c>
      <c r="G1044" s="14">
        <f>F1044+E1044</f>
        <v>4000</v>
      </c>
    </row>
    <row r="1045" spans="2:7" ht="12.75">
      <c r="B1045" s="91" t="s">
        <v>712</v>
      </c>
      <c r="C1045" s="11" t="s">
        <v>52</v>
      </c>
      <c r="D1045" s="13" t="s">
        <v>821</v>
      </c>
      <c r="E1045" s="14">
        <v>5000</v>
      </c>
      <c r="F1045" s="14">
        <v>0</v>
      </c>
      <c r="G1045" s="14">
        <f>F1045+E1045</f>
        <v>5000</v>
      </c>
    </row>
    <row r="1046" spans="2:7" ht="12.75">
      <c r="B1046" s="14"/>
      <c r="C1046" s="11"/>
      <c r="D1046" s="13"/>
      <c r="E1046" s="14"/>
      <c r="F1046" s="14"/>
      <c r="G1046" s="14"/>
    </row>
    <row r="1047" spans="2:7" ht="12.75">
      <c r="B1047" s="14"/>
      <c r="C1047" s="11"/>
      <c r="D1047" s="13"/>
      <c r="E1047" s="14"/>
      <c r="F1047" s="14"/>
      <c r="G1047" s="14"/>
    </row>
    <row r="1048" spans="2:7" ht="12.75">
      <c r="B1048" s="14"/>
      <c r="C1048" s="11"/>
      <c r="D1048" s="13"/>
      <c r="E1048" s="14"/>
      <c r="F1048" s="14"/>
      <c r="G1048" s="14"/>
    </row>
    <row r="1049" spans="2:7" ht="12.75">
      <c r="B1049" s="14"/>
      <c r="C1049" s="11"/>
      <c r="D1049" s="146" t="s">
        <v>343</v>
      </c>
      <c r="E1049" s="14"/>
      <c r="F1049" s="14"/>
      <c r="G1049" s="14"/>
    </row>
    <row r="1050" spans="2:7" ht="12.75">
      <c r="B1050" s="14"/>
      <c r="C1050" s="11"/>
      <c r="D1050" s="146" t="s">
        <v>344</v>
      </c>
      <c r="E1050" s="14"/>
      <c r="F1050" s="14"/>
      <c r="G1050" s="14"/>
    </row>
    <row r="1051" spans="2:7" ht="12.75">
      <c r="B1051" s="14"/>
      <c r="C1051" s="11"/>
      <c r="D1051" s="139"/>
      <c r="E1051" s="14"/>
      <c r="F1051" s="14"/>
      <c r="G1051" s="14"/>
    </row>
    <row r="1052" spans="2:7" ht="12.75">
      <c r="B1052" s="14"/>
      <c r="C1052" s="11"/>
      <c r="D1052" s="13"/>
      <c r="E1052" s="14"/>
      <c r="F1052" s="14"/>
      <c r="G1052" s="14"/>
    </row>
    <row r="1053" spans="2:7" ht="12.75">
      <c r="B1053" s="14"/>
      <c r="C1053" s="11"/>
      <c r="D1053" s="13"/>
      <c r="E1053" s="14"/>
      <c r="F1053" s="14"/>
      <c r="G1053" s="14"/>
    </row>
    <row r="1054" spans="2:7" ht="12.75">
      <c r="B1054" s="14"/>
      <c r="C1054" s="11"/>
      <c r="D1054" s="13"/>
      <c r="E1054" s="14"/>
      <c r="F1054" s="14"/>
      <c r="G1054" s="14"/>
    </row>
    <row r="1055" spans="2:7" ht="12.75">
      <c r="B1055" s="14"/>
      <c r="C1055" s="11"/>
      <c r="D1055" s="13"/>
      <c r="E1055" s="14"/>
      <c r="F1055" s="14"/>
      <c r="G1055" s="14"/>
    </row>
    <row r="1056" spans="2:7" ht="12.75">
      <c r="B1056" s="14"/>
      <c r="C1056" s="11"/>
      <c r="D1056" s="13"/>
      <c r="E1056" s="14"/>
      <c r="F1056" s="14"/>
      <c r="G1056" s="14"/>
    </row>
    <row r="1057" spans="2:7" ht="12.75">
      <c r="B1057" s="14"/>
      <c r="C1057" s="38" t="s">
        <v>873</v>
      </c>
      <c r="D1057" s="16" t="s">
        <v>874</v>
      </c>
      <c r="E1057" s="48">
        <f>E1041</f>
        <v>5000</v>
      </c>
      <c r="F1057" s="48">
        <f>F1041</f>
        <v>4000</v>
      </c>
      <c r="G1057" s="48">
        <f>G1041</f>
        <v>9000</v>
      </c>
    </row>
    <row r="1058" spans="2:7" ht="12.75">
      <c r="B1058" s="14"/>
      <c r="C1058" s="38"/>
      <c r="D1058" s="18"/>
      <c r="E1058" s="4"/>
      <c r="F1058" s="4"/>
      <c r="G1058" s="5"/>
    </row>
    <row r="1059" spans="2:7" ht="12.75">
      <c r="B1059" s="14"/>
      <c r="C1059" s="38"/>
      <c r="D1059" s="18"/>
      <c r="E1059" s="19"/>
      <c r="F1059" s="19"/>
      <c r="G1059" s="20"/>
    </row>
    <row r="1060" spans="2:7" ht="12.75">
      <c r="B1060" s="14"/>
      <c r="C1060" s="38"/>
      <c r="D1060" s="18"/>
      <c r="E1060" s="19"/>
      <c r="F1060" s="19"/>
      <c r="G1060" s="20"/>
    </row>
    <row r="1061" spans="2:7" ht="12.75">
      <c r="B1061" s="14"/>
      <c r="C1061" s="38"/>
      <c r="D1061" s="18"/>
      <c r="E1061" s="19"/>
      <c r="F1061" s="19"/>
      <c r="G1061" s="20"/>
    </row>
    <row r="1062" spans="2:7" ht="12.75">
      <c r="B1062" s="14"/>
      <c r="C1062" s="38"/>
      <c r="D1062" s="18"/>
      <c r="E1062" s="19"/>
      <c r="F1062" s="19"/>
      <c r="G1062" s="20"/>
    </row>
    <row r="1063" spans="2:7" ht="12.75">
      <c r="B1063" s="14"/>
      <c r="C1063" s="38"/>
      <c r="D1063" s="18"/>
      <c r="E1063" s="19"/>
      <c r="F1063" s="19"/>
      <c r="G1063" s="20"/>
    </row>
    <row r="1064" spans="2:7" ht="12.75">
      <c r="B1064" s="14"/>
      <c r="C1064" s="11"/>
      <c r="D1064" s="21"/>
      <c r="E1064" s="22"/>
      <c r="F1064" s="22"/>
      <c r="G1064" s="23"/>
    </row>
    <row r="1065" spans="2:7" ht="12.75">
      <c r="B1065" s="14"/>
      <c r="C1065" s="11"/>
      <c r="D1065" s="21"/>
      <c r="E1065" s="22"/>
      <c r="F1065" s="22"/>
      <c r="G1065" s="23"/>
    </row>
    <row r="1066" spans="2:7" ht="12.75">
      <c r="B1066" s="14"/>
      <c r="C1066" s="11" t="s">
        <v>742</v>
      </c>
      <c r="D1066" s="9" t="s">
        <v>364</v>
      </c>
      <c r="E1066" s="10"/>
      <c r="F1066" s="10"/>
      <c r="G1066" s="11"/>
    </row>
    <row r="1067" spans="2:7" ht="12.75">
      <c r="B1067" s="14"/>
      <c r="C1067" s="11" t="s">
        <v>744</v>
      </c>
      <c r="D1067" s="9" t="s">
        <v>367</v>
      </c>
      <c r="E1067" s="10"/>
      <c r="F1067" s="10"/>
      <c r="G1067" s="11"/>
    </row>
    <row r="1068" spans="2:7" ht="12.75">
      <c r="B1068" s="14"/>
      <c r="C1068" s="11" t="s">
        <v>746</v>
      </c>
      <c r="D1068" s="9" t="s">
        <v>929</v>
      </c>
      <c r="E1068" s="10"/>
      <c r="F1068" s="10"/>
      <c r="G1068" s="11"/>
    </row>
    <row r="1069" spans="2:7" ht="12.75">
      <c r="B1069" s="14"/>
      <c r="C1069" s="11" t="s">
        <v>748</v>
      </c>
      <c r="D1069" s="9" t="s">
        <v>930</v>
      </c>
      <c r="E1069" s="10"/>
      <c r="F1069" s="10"/>
      <c r="G1069" s="11"/>
    </row>
    <row r="1070" spans="2:7" ht="12.75">
      <c r="B1070" s="14"/>
      <c r="C1070" s="11" t="s">
        <v>750</v>
      </c>
      <c r="D1070" s="9" t="s">
        <v>377</v>
      </c>
      <c r="E1070" s="10"/>
      <c r="F1070" s="10"/>
      <c r="G1070" s="11"/>
    </row>
    <row r="1089" spans="3:7" ht="15.75">
      <c r="C1089" s="222" t="s">
        <v>56</v>
      </c>
      <c r="D1089" s="222"/>
      <c r="E1089" s="222"/>
      <c r="F1089" s="222"/>
      <c r="G1089" s="222"/>
    </row>
    <row r="1090" spans="3:7" ht="15.75">
      <c r="C1090" s="1"/>
      <c r="D1090" s="1"/>
      <c r="E1090" s="1"/>
      <c r="F1090" s="223" t="s">
        <v>57</v>
      </c>
      <c r="G1090" s="223"/>
    </row>
    <row r="1091" spans="2:7" ht="12.75">
      <c r="B1091" s="14"/>
      <c r="C1091" s="36" t="s">
        <v>58</v>
      </c>
      <c r="D1091" s="3" t="s">
        <v>59</v>
      </c>
      <c r="E1091" s="4"/>
      <c r="F1091" s="4"/>
      <c r="G1091" s="5"/>
    </row>
    <row r="1092" spans="2:7" ht="12.75">
      <c r="B1092" s="14"/>
      <c r="C1092" s="132">
        <v>2028</v>
      </c>
      <c r="D1092" s="6" t="s">
        <v>345</v>
      </c>
      <c r="E1092" s="7"/>
      <c r="F1092" s="7"/>
      <c r="G1092" s="8"/>
    </row>
    <row r="1093" spans="2:7" ht="12.75">
      <c r="B1093" s="14"/>
      <c r="C1093" s="36" t="s">
        <v>61</v>
      </c>
      <c r="D1093" s="9"/>
      <c r="E1093" s="10"/>
      <c r="F1093" s="10"/>
      <c r="G1093" s="11"/>
    </row>
    <row r="1094" spans="2:7" ht="12.75">
      <c r="B1094" s="14"/>
      <c r="C1094" s="37" t="s">
        <v>62</v>
      </c>
      <c r="D1094" s="12" t="s">
        <v>865</v>
      </c>
      <c r="E1094" s="12" t="s">
        <v>866</v>
      </c>
      <c r="F1094" s="12" t="s">
        <v>867</v>
      </c>
      <c r="G1094" s="12" t="s">
        <v>868</v>
      </c>
    </row>
    <row r="1095" spans="2:7" ht="18">
      <c r="B1095" s="14"/>
      <c r="C1095" s="38" t="s">
        <v>882</v>
      </c>
      <c r="D1095" s="15" t="s">
        <v>869</v>
      </c>
      <c r="E1095" s="52">
        <f>E1096</f>
        <v>10700</v>
      </c>
      <c r="F1095" s="14"/>
      <c r="G1095" s="52">
        <f>G1096</f>
        <v>10700</v>
      </c>
    </row>
    <row r="1096" spans="2:7" ht="15.75">
      <c r="B1096" s="14"/>
      <c r="C1096" s="38" t="s">
        <v>887</v>
      </c>
      <c r="D1096" s="15" t="s">
        <v>872</v>
      </c>
      <c r="E1096" s="50">
        <f>E1097</f>
        <v>10700</v>
      </c>
      <c r="F1096" s="14"/>
      <c r="G1096" s="50">
        <f>G1097</f>
        <v>10700</v>
      </c>
    </row>
    <row r="1097" spans="2:7" ht="15">
      <c r="B1097" s="14"/>
      <c r="C1097" s="38" t="s">
        <v>892</v>
      </c>
      <c r="D1097" s="15" t="s">
        <v>875</v>
      </c>
      <c r="E1097" s="51">
        <f>E1098+E1099+E1100</f>
        <v>10700</v>
      </c>
      <c r="F1097" s="14"/>
      <c r="G1097" s="51">
        <f>G1098+G1099+G1100</f>
        <v>10700</v>
      </c>
    </row>
    <row r="1098" spans="2:7" ht="14.25">
      <c r="B1098" s="89"/>
      <c r="C1098" s="66" t="s">
        <v>894</v>
      </c>
      <c r="D1098" s="47" t="s">
        <v>876</v>
      </c>
      <c r="E1098" s="49">
        <v>700</v>
      </c>
      <c r="F1098" s="14"/>
      <c r="G1098" s="49">
        <v>700</v>
      </c>
    </row>
    <row r="1099" spans="2:7" ht="14.25">
      <c r="B1099" s="89"/>
      <c r="C1099" s="66" t="s">
        <v>227</v>
      </c>
      <c r="D1099" s="47" t="s">
        <v>534</v>
      </c>
      <c r="E1099" s="49">
        <v>2000</v>
      </c>
      <c r="F1099" s="14"/>
      <c r="G1099" s="49">
        <v>2000</v>
      </c>
    </row>
    <row r="1100" spans="2:7" ht="14.25">
      <c r="B1100" s="89"/>
      <c r="C1100" s="66" t="s">
        <v>898</v>
      </c>
      <c r="D1100" s="47" t="s">
        <v>213</v>
      </c>
      <c r="E1100" s="49">
        <v>8000</v>
      </c>
      <c r="F1100" s="14"/>
      <c r="G1100" s="49">
        <v>8000</v>
      </c>
    </row>
    <row r="1101" spans="2:7" ht="12.75">
      <c r="B1101" s="60"/>
      <c r="C1101" s="66"/>
      <c r="D1101" s="47"/>
      <c r="E1101" s="60"/>
      <c r="F1101" s="14"/>
      <c r="G1101" s="60"/>
    </row>
    <row r="1102" spans="2:7" ht="12.75">
      <c r="B1102" s="14"/>
      <c r="C1102" s="38"/>
      <c r="D1102" s="15"/>
      <c r="E1102" s="35"/>
      <c r="F1102" s="14"/>
      <c r="G1102" s="35"/>
    </row>
    <row r="1103" spans="2:7" ht="12.75">
      <c r="B1103" s="14"/>
      <c r="C1103" s="66"/>
      <c r="D1103" s="47"/>
      <c r="E1103" s="14"/>
      <c r="F1103" s="14"/>
      <c r="G1103" s="14"/>
    </row>
    <row r="1104" spans="2:7" ht="12.75">
      <c r="B1104" s="14"/>
      <c r="C1104" s="11"/>
      <c r="D1104" s="13"/>
      <c r="E1104" s="14"/>
      <c r="F1104" s="14"/>
      <c r="G1104" s="14"/>
    </row>
    <row r="1105" spans="2:7" ht="12.75">
      <c r="B1105" s="14"/>
      <c r="C1105" s="11"/>
      <c r="D1105" s="13"/>
      <c r="E1105" s="14"/>
      <c r="F1105" s="14"/>
      <c r="G1105" s="14"/>
    </row>
    <row r="1106" spans="2:7" ht="12.75">
      <c r="B1106" s="14"/>
      <c r="C1106" s="11"/>
      <c r="D1106" s="13"/>
      <c r="E1106" s="14"/>
      <c r="F1106" s="14"/>
      <c r="G1106" s="14"/>
    </row>
    <row r="1107" spans="2:7" ht="12.75">
      <c r="B1107" s="14"/>
      <c r="C1107" s="11"/>
      <c r="D1107" s="13"/>
      <c r="E1107" s="14"/>
      <c r="F1107" s="14"/>
      <c r="G1107" s="14"/>
    </row>
    <row r="1108" spans="2:7" ht="12.75">
      <c r="B1108" s="14"/>
      <c r="C1108" s="11"/>
      <c r="D1108" s="13" t="s">
        <v>346</v>
      </c>
      <c r="E1108" s="14"/>
      <c r="F1108" s="14"/>
      <c r="G1108" s="14"/>
    </row>
    <row r="1109" spans="2:7" ht="12.75">
      <c r="B1109" s="14"/>
      <c r="C1109" s="11"/>
      <c r="D1109" s="13" t="s">
        <v>347</v>
      </c>
      <c r="E1109" s="14"/>
      <c r="F1109" s="14"/>
      <c r="G1109" s="14"/>
    </row>
    <row r="1110" spans="2:7" ht="12.75">
      <c r="B1110" s="14"/>
      <c r="C1110" s="11"/>
      <c r="D1110" s="13"/>
      <c r="E1110" s="14"/>
      <c r="F1110" s="14"/>
      <c r="G1110" s="14"/>
    </row>
    <row r="1111" spans="2:7" ht="12.75">
      <c r="B1111" s="14"/>
      <c r="C1111" s="11"/>
      <c r="D1111" s="13"/>
      <c r="E1111" s="14"/>
      <c r="F1111" s="14"/>
      <c r="G1111" s="14"/>
    </row>
    <row r="1112" spans="2:7" ht="12.75">
      <c r="B1112" s="14"/>
      <c r="C1112" s="11"/>
      <c r="D1112" s="13"/>
      <c r="E1112" s="14"/>
      <c r="F1112" s="14"/>
      <c r="G1112" s="14"/>
    </row>
    <row r="1113" spans="2:7" ht="12.75">
      <c r="B1113" s="14"/>
      <c r="C1113" s="11"/>
      <c r="D1113" s="13"/>
      <c r="E1113" s="14"/>
      <c r="F1113" s="14"/>
      <c r="G1113" s="14"/>
    </row>
    <row r="1114" spans="2:7" ht="12.75">
      <c r="B1114" s="14"/>
      <c r="C1114" s="38" t="s">
        <v>873</v>
      </c>
      <c r="D1114" s="16" t="s">
        <v>874</v>
      </c>
      <c r="E1114" s="48">
        <f>E1095</f>
        <v>10700</v>
      </c>
      <c r="F1114" s="17"/>
      <c r="G1114" s="48">
        <f>G1095</f>
        <v>10700</v>
      </c>
    </row>
    <row r="1115" spans="2:7" ht="12.75">
      <c r="B1115" s="14"/>
      <c r="C1115" s="38"/>
      <c r="D1115" s="18"/>
      <c r="E1115" s="4"/>
      <c r="F1115" s="4"/>
      <c r="G1115" s="5"/>
    </row>
    <row r="1116" spans="2:7" ht="12.75">
      <c r="B1116" s="14"/>
      <c r="C1116" s="38"/>
      <c r="D1116" s="18"/>
      <c r="E1116" s="19"/>
      <c r="F1116" s="19"/>
      <c r="G1116" s="20"/>
    </row>
    <row r="1117" spans="2:7" ht="12.75">
      <c r="B1117" s="14"/>
      <c r="C1117" s="38"/>
      <c r="D1117" s="18"/>
      <c r="E1117" s="19"/>
      <c r="F1117" s="19"/>
      <c r="G1117" s="20"/>
    </row>
    <row r="1118" spans="2:7" ht="12.75">
      <c r="B1118" s="14"/>
      <c r="C1118" s="38"/>
      <c r="D1118" s="18"/>
      <c r="E1118" s="19"/>
      <c r="F1118" s="19"/>
      <c r="G1118" s="20"/>
    </row>
    <row r="1119" spans="2:7" ht="12.75">
      <c r="B1119" s="14"/>
      <c r="C1119" s="11"/>
      <c r="D1119" s="21"/>
      <c r="E1119" s="22"/>
      <c r="F1119" s="22"/>
      <c r="G1119" s="23"/>
    </row>
    <row r="1120" spans="2:7" ht="12.75">
      <c r="B1120" s="14"/>
      <c r="C1120" s="11" t="s">
        <v>742</v>
      </c>
      <c r="D1120" s="9" t="s">
        <v>364</v>
      </c>
      <c r="E1120" s="10"/>
      <c r="F1120" s="10"/>
      <c r="G1120" s="11"/>
    </row>
    <row r="1121" spans="2:7" ht="12.75">
      <c r="B1121" s="14"/>
      <c r="C1121" s="11" t="s">
        <v>744</v>
      </c>
      <c r="D1121" s="9" t="s">
        <v>365</v>
      </c>
      <c r="E1121" s="10"/>
      <c r="F1121" s="10"/>
      <c r="G1121" s="11"/>
    </row>
    <row r="1122" spans="2:7" ht="12.75">
      <c r="B1122" s="14"/>
      <c r="C1122" s="11" t="s">
        <v>746</v>
      </c>
      <c r="D1122" s="9" t="s">
        <v>924</v>
      </c>
      <c r="E1122" s="10"/>
      <c r="F1122" s="10"/>
      <c r="G1122" s="11"/>
    </row>
    <row r="1123" spans="2:7" ht="12.75">
      <c r="B1123" s="14"/>
      <c r="C1123" s="11" t="s">
        <v>748</v>
      </c>
      <c r="D1123" s="9" t="s">
        <v>925</v>
      </c>
      <c r="E1123" s="10"/>
      <c r="F1123" s="10"/>
      <c r="G1123" s="11"/>
    </row>
    <row r="1124" spans="2:7" ht="12.75">
      <c r="B1124" s="14"/>
      <c r="C1124" s="11" t="s">
        <v>750</v>
      </c>
      <c r="D1124" s="9" t="s">
        <v>617</v>
      </c>
      <c r="E1124" s="10"/>
      <c r="F1124" s="10"/>
      <c r="G1124" s="11"/>
    </row>
    <row r="1134" spans="3:7" ht="15">
      <c r="C1134" s="224" t="s">
        <v>787</v>
      </c>
      <c r="D1134" s="224"/>
      <c r="E1134" s="224"/>
      <c r="F1134" s="224"/>
      <c r="G1134" s="224"/>
    </row>
    <row r="1135" spans="3:7" ht="15.75">
      <c r="C1135" s="1"/>
      <c r="D1135" s="1"/>
      <c r="E1135" s="1"/>
      <c r="F1135" s="223" t="s">
        <v>57</v>
      </c>
      <c r="G1135" s="223"/>
    </row>
    <row r="1136" spans="2:7" ht="12.75">
      <c r="B1136" s="14"/>
      <c r="C1136" s="36" t="s">
        <v>58</v>
      </c>
      <c r="D1136" s="3" t="s">
        <v>59</v>
      </c>
      <c r="E1136" s="4"/>
      <c r="F1136" s="4"/>
      <c r="G1136" s="5"/>
    </row>
    <row r="1137" spans="2:7" ht="12.75">
      <c r="B1137" s="14"/>
      <c r="C1137" s="132">
        <v>2082</v>
      </c>
      <c r="D1137" s="6" t="s">
        <v>366</v>
      </c>
      <c r="E1137" s="7"/>
      <c r="F1137" s="7"/>
      <c r="G1137" s="8"/>
    </row>
    <row r="1138" spans="2:7" ht="12.75">
      <c r="B1138" s="14"/>
      <c r="C1138" s="36" t="s">
        <v>61</v>
      </c>
      <c r="D1138" s="9"/>
      <c r="E1138" s="10"/>
      <c r="F1138" s="10"/>
      <c r="G1138" s="11"/>
    </row>
    <row r="1139" spans="2:7" ht="12.75">
      <c r="B1139" s="14"/>
      <c r="C1139" s="37" t="s">
        <v>62</v>
      </c>
      <c r="D1139" s="12" t="s">
        <v>865</v>
      </c>
      <c r="E1139" s="12" t="s">
        <v>866</v>
      </c>
      <c r="F1139" s="12" t="s">
        <v>867</v>
      </c>
      <c r="G1139" s="12" t="s">
        <v>868</v>
      </c>
    </row>
    <row r="1140" spans="2:7" ht="15.75">
      <c r="B1140" s="14"/>
      <c r="C1140" s="15" t="s">
        <v>229</v>
      </c>
      <c r="D1140" s="15" t="s">
        <v>869</v>
      </c>
      <c r="E1140" s="50">
        <f>E1141</f>
        <v>60000</v>
      </c>
      <c r="F1140" s="50">
        <f>F1141</f>
        <v>34000</v>
      </c>
      <c r="G1140" s="50">
        <f aca="true" t="shared" si="12" ref="G1140:G1146">E1140+F1140</f>
        <v>94000</v>
      </c>
    </row>
    <row r="1141" spans="2:7" ht="15.75">
      <c r="B1141" s="14"/>
      <c r="C1141" s="15" t="s">
        <v>219</v>
      </c>
      <c r="D1141" s="15" t="s">
        <v>872</v>
      </c>
      <c r="E1141" s="51">
        <f>E1142</f>
        <v>60000</v>
      </c>
      <c r="F1141" s="51">
        <f>F1142</f>
        <v>34000</v>
      </c>
      <c r="G1141" s="50">
        <f t="shared" si="12"/>
        <v>94000</v>
      </c>
    </row>
    <row r="1142" spans="2:7" ht="15.75">
      <c r="B1142" s="14" t="s">
        <v>714</v>
      </c>
      <c r="C1142" s="15" t="s">
        <v>220</v>
      </c>
      <c r="D1142" s="15" t="s">
        <v>641</v>
      </c>
      <c r="E1142" s="35">
        <f>SUM(E1143:E1143)</f>
        <v>60000</v>
      </c>
      <c r="F1142" s="35">
        <f>F1143+F1144</f>
        <v>34000</v>
      </c>
      <c r="G1142" s="50">
        <f t="shared" si="12"/>
        <v>94000</v>
      </c>
    </row>
    <row r="1143" spans="2:7" ht="12.75">
      <c r="B1143" s="91" t="s">
        <v>712</v>
      </c>
      <c r="C1143" s="47" t="s">
        <v>222</v>
      </c>
      <c r="D1143" s="47" t="s">
        <v>876</v>
      </c>
      <c r="E1143" s="60">
        <v>60000</v>
      </c>
      <c r="F1143" s="14">
        <v>0</v>
      </c>
      <c r="G1143" s="60">
        <f t="shared" si="12"/>
        <v>60000</v>
      </c>
    </row>
    <row r="1144" spans="2:7" ht="12.75">
      <c r="B1144" s="131" t="s">
        <v>550</v>
      </c>
      <c r="C1144" s="66" t="s">
        <v>222</v>
      </c>
      <c r="D1144" s="47" t="s">
        <v>876</v>
      </c>
      <c r="E1144" s="60">
        <v>0</v>
      </c>
      <c r="F1144" s="14">
        <v>34000</v>
      </c>
      <c r="G1144" s="60">
        <v>34000</v>
      </c>
    </row>
    <row r="1145" spans="2:7" ht="15.75">
      <c r="B1145" s="14"/>
      <c r="C1145" s="38" t="s">
        <v>217</v>
      </c>
      <c r="D1145" s="15" t="s">
        <v>752</v>
      </c>
      <c r="E1145" s="50">
        <f>E1146</f>
        <v>10000</v>
      </c>
      <c r="F1145" s="50">
        <f>F1146</f>
        <v>0</v>
      </c>
      <c r="G1145" s="50">
        <f t="shared" si="12"/>
        <v>10000</v>
      </c>
    </row>
    <row r="1146" spans="2:7" ht="15">
      <c r="B1146" s="14" t="s">
        <v>714</v>
      </c>
      <c r="C1146" s="38" t="s">
        <v>218</v>
      </c>
      <c r="D1146" s="15" t="s">
        <v>875</v>
      </c>
      <c r="E1146" s="51">
        <f>E1147+E1148</f>
        <v>10000</v>
      </c>
      <c r="F1146" s="51">
        <f>F1147+F1148</f>
        <v>0</v>
      </c>
      <c r="G1146" s="51">
        <f t="shared" si="12"/>
        <v>10000</v>
      </c>
    </row>
    <row r="1147" spans="2:7" ht="12.75">
      <c r="B1147" s="91" t="s">
        <v>712</v>
      </c>
      <c r="C1147" s="66" t="s">
        <v>52</v>
      </c>
      <c r="D1147" s="47" t="s">
        <v>821</v>
      </c>
      <c r="E1147" s="14">
        <v>10000</v>
      </c>
      <c r="F1147" s="14">
        <v>0</v>
      </c>
      <c r="G1147" s="14">
        <v>10000</v>
      </c>
    </row>
    <row r="1148" spans="2:7" ht="12.75">
      <c r="B1148" s="91"/>
      <c r="C1148" s="11"/>
      <c r="D1148" s="13"/>
      <c r="E1148" s="14"/>
      <c r="F1148" s="14"/>
      <c r="G1148" s="14"/>
    </row>
    <row r="1149" spans="2:7" ht="12.75">
      <c r="B1149" s="91"/>
      <c r="C1149" s="11"/>
      <c r="D1149" s="13"/>
      <c r="E1149" s="14"/>
      <c r="F1149" s="14"/>
      <c r="G1149" s="14"/>
    </row>
    <row r="1150" spans="2:7" ht="12.75">
      <c r="B1150" s="14"/>
      <c r="C1150" s="11"/>
      <c r="D1150" s="13"/>
      <c r="E1150" s="14"/>
      <c r="F1150" s="14"/>
      <c r="G1150" s="14"/>
    </row>
    <row r="1151" spans="2:7" ht="12.75">
      <c r="B1151" s="14"/>
      <c r="C1151" s="11"/>
      <c r="D1151" s="13"/>
      <c r="E1151" s="14"/>
      <c r="F1151" s="14"/>
      <c r="G1151" s="14"/>
    </row>
    <row r="1152" spans="2:7" ht="12.75">
      <c r="B1152" s="14"/>
      <c r="C1152" s="11"/>
      <c r="D1152" s="151"/>
      <c r="E1152" s="14"/>
      <c r="F1152" s="14"/>
      <c r="G1152" s="14"/>
    </row>
    <row r="1153" spans="2:7" ht="12.75">
      <c r="B1153" s="14"/>
      <c r="C1153" s="11"/>
      <c r="D1153" s="78" t="s">
        <v>552</v>
      </c>
      <c r="E1153" s="14"/>
      <c r="F1153" s="14"/>
      <c r="G1153" s="14"/>
    </row>
    <row r="1154" spans="2:7" ht="12.75">
      <c r="B1154" s="14"/>
      <c r="C1154" s="11"/>
      <c r="D1154" s="13" t="s">
        <v>551</v>
      </c>
      <c r="E1154" s="14"/>
      <c r="F1154" s="14"/>
      <c r="G1154" s="14"/>
    </row>
    <row r="1155" spans="2:7" ht="12.75">
      <c r="B1155" s="14"/>
      <c r="C1155" s="11"/>
      <c r="D1155" s="13"/>
      <c r="E1155" s="14"/>
      <c r="F1155" s="14"/>
      <c r="G1155" s="14"/>
    </row>
    <row r="1156" spans="2:7" ht="12.75">
      <c r="B1156" s="14"/>
      <c r="C1156" s="11"/>
      <c r="D1156" s="13"/>
      <c r="E1156" s="14"/>
      <c r="F1156" s="14"/>
      <c r="G1156" s="14"/>
    </row>
    <row r="1157" spans="2:7" ht="12.75">
      <c r="B1157" s="14"/>
      <c r="C1157" s="38" t="s">
        <v>873</v>
      </c>
      <c r="D1157" s="16" t="s">
        <v>874</v>
      </c>
      <c r="E1157" s="48">
        <f>E1140+E1145</f>
        <v>70000</v>
      </c>
      <c r="F1157" s="48">
        <f>F1140+F1145</f>
        <v>34000</v>
      </c>
      <c r="G1157" s="48">
        <f>G1140+G1145</f>
        <v>104000</v>
      </c>
    </row>
    <row r="1158" spans="2:7" ht="12.75">
      <c r="B1158" s="14"/>
      <c r="C1158" s="38"/>
      <c r="D1158" s="18"/>
      <c r="E1158" s="4"/>
      <c r="F1158" s="4"/>
      <c r="G1158" s="5"/>
    </row>
    <row r="1159" spans="2:7" ht="12.75">
      <c r="B1159" s="14"/>
      <c r="C1159" s="38"/>
      <c r="D1159" s="18"/>
      <c r="E1159" s="19"/>
      <c r="F1159" s="19"/>
      <c r="G1159" s="20"/>
    </row>
    <row r="1160" spans="2:7" ht="12.75">
      <c r="B1160" s="14"/>
      <c r="C1160" s="38"/>
      <c r="D1160" s="18"/>
      <c r="E1160" s="19"/>
      <c r="F1160" s="19"/>
      <c r="G1160" s="20"/>
    </row>
    <row r="1161" spans="2:7" ht="12.75">
      <c r="B1161" s="14"/>
      <c r="C1161" s="38"/>
      <c r="D1161" s="18"/>
      <c r="E1161" s="19"/>
      <c r="F1161" s="19"/>
      <c r="G1161" s="20"/>
    </row>
    <row r="1162" spans="2:7" ht="12.75">
      <c r="B1162" s="14"/>
      <c r="C1162" s="38"/>
      <c r="D1162" s="18"/>
      <c r="E1162" s="19"/>
      <c r="F1162" s="19"/>
      <c r="G1162" s="20"/>
    </row>
    <row r="1163" spans="2:7" ht="12.75">
      <c r="B1163" s="14"/>
      <c r="C1163" s="11"/>
      <c r="D1163" s="21"/>
      <c r="E1163" s="22"/>
      <c r="F1163" s="22"/>
      <c r="G1163" s="23"/>
    </row>
    <row r="1164" spans="2:7" ht="12.75">
      <c r="B1164" s="14"/>
      <c r="C1164" s="11"/>
      <c r="D1164" s="21"/>
      <c r="E1164" s="22"/>
      <c r="F1164" s="22"/>
      <c r="G1164" s="23"/>
    </row>
    <row r="1165" spans="2:7" ht="12.75">
      <c r="B1165" s="14"/>
      <c r="C1165" s="11" t="s">
        <v>742</v>
      </c>
      <c r="D1165" s="9" t="s">
        <v>364</v>
      </c>
      <c r="E1165" s="10"/>
      <c r="F1165" s="10"/>
      <c r="G1165" s="11"/>
    </row>
    <row r="1166" spans="2:7" ht="12.75">
      <c r="B1166" s="14"/>
      <c r="C1166" s="11" t="s">
        <v>744</v>
      </c>
      <c r="D1166" s="9" t="s">
        <v>367</v>
      </c>
      <c r="E1166" s="10"/>
      <c r="F1166" s="10"/>
      <c r="G1166" s="11"/>
    </row>
    <row r="1167" spans="2:7" ht="12.75">
      <c r="B1167" s="14"/>
      <c r="C1167" s="11" t="s">
        <v>746</v>
      </c>
      <c r="D1167" s="9" t="s">
        <v>847</v>
      </c>
      <c r="E1167" s="10"/>
      <c r="F1167" s="10"/>
      <c r="G1167" s="11"/>
    </row>
    <row r="1168" spans="2:7" ht="12.75">
      <c r="B1168" s="14"/>
      <c r="C1168" s="11" t="s">
        <v>748</v>
      </c>
      <c r="D1168" s="9" t="s">
        <v>930</v>
      </c>
      <c r="E1168" s="10"/>
      <c r="F1168" s="10"/>
      <c r="G1168" s="11"/>
    </row>
    <row r="1169" spans="2:7" ht="12.75">
      <c r="B1169" s="14"/>
      <c r="C1169" s="11" t="s">
        <v>750</v>
      </c>
      <c r="D1169" s="9" t="s">
        <v>368</v>
      </c>
      <c r="E1169" s="10"/>
      <c r="F1169" s="10"/>
      <c r="G1169" s="11"/>
    </row>
    <row r="1181" spans="3:7" ht="15">
      <c r="C1181" s="224" t="s">
        <v>787</v>
      </c>
      <c r="D1181" s="224"/>
      <c r="E1181" s="224"/>
      <c r="F1181" s="224"/>
      <c r="G1181" s="224"/>
    </row>
    <row r="1182" spans="3:7" ht="15.75">
      <c r="C1182" s="1"/>
      <c r="D1182" s="1"/>
      <c r="E1182" s="1"/>
      <c r="F1182" s="223" t="s">
        <v>57</v>
      </c>
      <c r="G1182" s="223"/>
    </row>
    <row r="1183" spans="2:7" ht="12.75">
      <c r="B1183" s="14"/>
      <c r="C1183" s="36" t="s">
        <v>58</v>
      </c>
      <c r="D1183" s="3" t="s">
        <v>59</v>
      </c>
      <c r="E1183" s="4"/>
      <c r="F1183" s="4"/>
      <c r="G1183" s="5"/>
    </row>
    <row r="1184" spans="2:7" ht="12.75">
      <c r="B1184" s="14"/>
      <c r="C1184" s="132">
        <v>1048</v>
      </c>
      <c r="D1184" s="6" t="s">
        <v>369</v>
      </c>
      <c r="E1184" s="7"/>
      <c r="F1184" s="7"/>
      <c r="G1184" s="8"/>
    </row>
    <row r="1185" spans="2:7" ht="12.75">
      <c r="B1185" s="14"/>
      <c r="C1185" s="36" t="s">
        <v>61</v>
      </c>
      <c r="D1185" s="9"/>
      <c r="E1185" s="10"/>
      <c r="F1185" s="10"/>
      <c r="G1185" s="11"/>
    </row>
    <row r="1186" spans="2:7" ht="12.75">
      <c r="B1186" s="14"/>
      <c r="C1186" s="37" t="s">
        <v>62</v>
      </c>
      <c r="D1186" s="12" t="s">
        <v>865</v>
      </c>
      <c r="E1186" s="12" t="s">
        <v>866</v>
      </c>
      <c r="F1186" s="12" t="s">
        <v>867</v>
      </c>
      <c r="G1186" s="12" t="s">
        <v>868</v>
      </c>
    </row>
    <row r="1187" spans="2:7" ht="15.75">
      <c r="B1187" s="14"/>
      <c r="C1187" s="15" t="s">
        <v>229</v>
      </c>
      <c r="D1187" s="15" t="s">
        <v>869</v>
      </c>
      <c r="E1187" s="50">
        <f>E1188</f>
        <v>12000</v>
      </c>
      <c r="F1187" s="50"/>
      <c r="G1187" s="50">
        <f aca="true" t="shared" si="13" ref="G1187:G1193">E1187+F1187</f>
        <v>12000</v>
      </c>
    </row>
    <row r="1188" spans="2:7" ht="15.75">
      <c r="B1188" s="14"/>
      <c r="C1188" s="15" t="s">
        <v>219</v>
      </c>
      <c r="D1188" s="15" t="s">
        <v>872</v>
      </c>
      <c r="E1188" s="51">
        <f>E1189</f>
        <v>12000</v>
      </c>
      <c r="F1188" s="51"/>
      <c r="G1188" s="50">
        <f t="shared" si="13"/>
        <v>12000</v>
      </c>
    </row>
    <row r="1189" spans="2:7" ht="15.75">
      <c r="B1189" s="14"/>
      <c r="C1189" s="15" t="s">
        <v>220</v>
      </c>
      <c r="D1189" s="15" t="s">
        <v>641</v>
      </c>
      <c r="E1189" s="35">
        <f>SUM(E1190:E1191)</f>
        <v>12000</v>
      </c>
      <c r="F1189" s="35"/>
      <c r="G1189" s="50">
        <f t="shared" si="13"/>
        <v>12000</v>
      </c>
    </row>
    <row r="1190" spans="2:7" ht="12.75">
      <c r="B1190" s="91"/>
      <c r="C1190" s="47" t="s">
        <v>222</v>
      </c>
      <c r="D1190" s="47" t="s">
        <v>876</v>
      </c>
      <c r="E1190" s="60">
        <v>10000</v>
      </c>
      <c r="F1190" s="14"/>
      <c r="G1190" s="60">
        <f t="shared" si="13"/>
        <v>10000</v>
      </c>
    </row>
    <row r="1191" spans="2:7" ht="12.75">
      <c r="B1191" s="91"/>
      <c r="C1191" s="47" t="s">
        <v>221</v>
      </c>
      <c r="D1191" s="47" t="s">
        <v>213</v>
      </c>
      <c r="E1191" s="60">
        <v>2000</v>
      </c>
      <c r="F1191" s="14"/>
      <c r="G1191" s="60">
        <v>2000</v>
      </c>
    </row>
    <row r="1192" spans="2:7" ht="15.75">
      <c r="B1192" s="14"/>
      <c r="C1192" s="38" t="s">
        <v>217</v>
      </c>
      <c r="D1192" s="15" t="s">
        <v>752</v>
      </c>
      <c r="E1192" s="50">
        <f>E1193</f>
        <v>40000</v>
      </c>
      <c r="F1192" s="50"/>
      <c r="G1192" s="50">
        <f t="shared" si="13"/>
        <v>40000</v>
      </c>
    </row>
    <row r="1193" spans="2:7" ht="15">
      <c r="B1193" s="14"/>
      <c r="C1193" s="38" t="s">
        <v>218</v>
      </c>
      <c r="D1193" s="15" t="s">
        <v>875</v>
      </c>
      <c r="E1193" s="51">
        <f>E1194+E1195</f>
        <v>40000</v>
      </c>
      <c r="F1193" s="51"/>
      <c r="G1193" s="51">
        <f t="shared" si="13"/>
        <v>40000</v>
      </c>
    </row>
    <row r="1194" spans="2:7" ht="12.75">
      <c r="B1194" s="91"/>
      <c r="C1194" s="66" t="s">
        <v>52</v>
      </c>
      <c r="D1194" s="47" t="s">
        <v>821</v>
      </c>
      <c r="E1194" s="14">
        <v>40000</v>
      </c>
      <c r="F1194" s="14"/>
      <c r="G1194" s="14">
        <v>40000</v>
      </c>
    </row>
    <row r="1195" spans="2:7" ht="12.75">
      <c r="B1195" s="91"/>
      <c r="C1195" s="11"/>
      <c r="D1195" s="13"/>
      <c r="E1195" s="14"/>
      <c r="F1195" s="14"/>
      <c r="G1195" s="14"/>
    </row>
    <row r="1196" spans="2:7" ht="12.75">
      <c r="B1196" s="91"/>
      <c r="C1196" s="11"/>
      <c r="D1196" s="13"/>
      <c r="E1196" s="14"/>
      <c r="F1196" s="14"/>
      <c r="G1196" s="14"/>
    </row>
    <row r="1197" spans="2:7" ht="12.75">
      <c r="B1197" s="14"/>
      <c r="C1197" s="11"/>
      <c r="D1197" s="13"/>
      <c r="E1197" s="14"/>
      <c r="F1197" s="14"/>
      <c r="G1197" s="14"/>
    </row>
    <row r="1198" spans="2:7" ht="12.75">
      <c r="B1198" s="14"/>
      <c r="C1198" s="11"/>
      <c r="D1198" s="13"/>
      <c r="E1198" s="14"/>
      <c r="F1198" s="14"/>
      <c r="G1198" s="14"/>
    </row>
    <row r="1199" spans="2:7" ht="12.75">
      <c r="B1199" s="14"/>
      <c r="C1199" s="11"/>
      <c r="D1199" s="151"/>
      <c r="E1199" s="14"/>
      <c r="F1199" s="14"/>
      <c r="G1199" s="14"/>
    </row>
    <row r="1200" spans="2:7" ht="12.75">
      <c r="B1200" s="14"/>
      <c r="C1200" s="11"/>
      <c r="D1200" s="151"/>
      <c r="E1200" s="14"/>
      <c r="F1200" s="14"/>
      <c r="G1200" s="14"/>
    </row>
    <row r="1201" spans="2:7" ht="12.75">
      <c r="B1201" s="14"/>
      <c r="C1201" s="11"/>
      <c r="D1201" s="13"/>
      <c r="E1201" s="14"/>
      <c r="F1201" s="14"/>
      <c r="G1201" s="14"/>
    </row>
    <row r="1202" spans="2:7" ht="12.75">
      <c r="B1202" s="14"/>
      <c r="C1202" s="11"/>
      <c r="D1202" s="13"/>
      <c r="E1202" s="14"/>
      <c r="F1202" s="14"/>
      <c r="G1202" s="14"/>
    </row>
    <row r="1203" spans="2:7" ht="12.75">
      <c r="B1203" s="14"/>
      <c r="C1203" s="11"/>
      <c r="D1203" s="13"/>
      <c r="E1203" s="14"/>
      <c r="F1203" s="14"/>
      <c r="G1203" s="14"/>
    </row>
    <row r="1204" spans="2:7" ht="12.75">
      <c r="B1204" s="14"/>
      <c r="C1204" s="38" t="s">
        <v>873</v>
      </c>
      <c r="D1204" s="16" t="s">
        <v>874</v>
      </c>
      <c r="E1204" s="48">
        <f>E1187+E1192</f>
        <v>52000</v>
      </c>
      <c r="F1204" s="48">
        <f>F1187+F1192</f>
        <v>0</v>
      </c>
      <c r="G1204" s="48">
        <f>G1187+G1192</f>
        <v>52000</v>
      </c>
    </row>
    <row r="1205" spans="2:7" ht="12.75">
      <c r="B1205" s="14"/>
      <c r="C1205" s="38"/>
      <c r="D1205" s="18"/>
      <c r="E1205" s="4"/>
      <c r="F1205" s="4"/>
      <c r="G1205" s="5"/>
    </row>
    <row r="1206" spans="2:7" ht="12.75">
      <c r="B1206" s="14"/>
      <c r="C1206" s="38"/>
      <c r="D1206" s="18"/>
      <c r="E1206" s="19"/>
      <c r="F1206" s="19"/>
      <c r="G1206" s="20"/>
    </row>
    <row r="1207" spans="2:7" ht="12.75">
      <c r="B1207" s="14"/>
      <c r="C1207" s="38"/>
      <c r="D1207" s="18"/>
      <c r="E1207" s="19"/>
      <c r="F1207" s="19"/>
      <c r="G1207" s="20"/>
    </row>
    <row r="1208" spans="2:7" ht="12.75">
      <c r="B1208" s="14"/>
      <c r="C1208" s="38"/>
      <c r="D1208" s="18"/>
      <c r="E1208" s="19"/>
      <c r="F1208" s="19"/>
      <c r="G1208" s="20"/>
    </row>
    <row r="1209" spans="2:7" ht="12.75">
      <c r="B1209" s="14"/>
      <c r="C1209" s="38"/>
      <c r="D1209" s="18"/>
      <c r="E1209" s="19"/>
      <c r="F1209" s="19"/>
      <c r="G1209" s="20"/>
    </row>
    <row r="1210" spans="2:7" ht="12.75">
      <c r="B1210" s="14"/>
      <c r="C1210" s="11"/>
      <c r="D1210" s="21"/>
      <c r="E1210" s="22"/>
      <c r="F1210" s="22"/>
      <c r="G1210" s="23"/>
    </row>
    <row r="1211" spans="2:7" ht="12.75">
      <c r="B1211" s="14"/>
      <c r="C1211" s="11"/>
      <c r="D1211" s="21"/>
      <c r="E1211" s="22"/>
      <c r="F1211" s="22"/>
      <c r="G1211" s="23"/>
    </row>
    <row r="1212" spans="2:7" ht="12.75">
      <c r="B1212" s="14"/>
      <c r="C1212" s="11" t="s">
        <v>742</v>
      </c>
      <c r="D1212" s="9" t="s">
        <v>364</v>
      </c>
      <c r="E1212" s="10"/>
      <c r="F1212" s="10"/>
      <c r="G1212" s="11"/>
    </row>
    <row r="1213" spans="2:7" ht="12.75">
      <c r="B1213" s="14"/>
      <c r="C1213" s="11" t="s">
        <v>744</v>
      </c>
      <c r="D1213" s="9" t="s">
        <v>367</v>
      </c>
      <c r="E1213" s="10"/>
      <c r="F1213" s="10"/>
      <c r="G1213" s="11"/>
    </row>
    <row r="1214" spans="2:7" ht="12.75">
      <c r="B1214" s="14"/>
      <c r="C1214" s="11" t="s">
        <v>746</v>
      </c>
      <c r="D1214" s="9" t="s">
        <v>847</v>
      </c>
      <c r="E1214" s="10"/>
      <c r="F1214" s="10"/>
      <c r="G1214" s="11"/>
    </row>
    <row r="1215" spans="2:7" ht="12.75">
      <c r="B1215" s="14"/>
      <c r="C1215" s="11" t="s">
        <v>748</v>
      </c>
      <c r="D1215" s="9" t="s">
        <v>930</v>
      </c>
      <c r="E1215" s="10"/>
      <c r="F1215" s="10"/>
      <c r="G1215" s="11"/>
    </row>
    <row r="1216" spans="2:7" ht="12.75">
      <c r="B1216" s="14"/>
      <c r="C1216" s="11" t="s">
        <v>750</v>
      </c>
      <c r="D1216" s="9" t="s">
        <v>368</v>
      </c>
      <c r="E1216" s="10"/>
      <c r="F1216" s="10"/>
      <c r="G1216" s="11"/>
    </row>
    <row r="1228" spans="3:7" ht="15">
      <c r="C1228" s="224" t="s">
        <v>787</v>
      </c>
      <c r="D1228" s="224"/>
      <c r="E1228" s="224"/>
      <c r="F1228" s="224"/>
      <c r="G1228" s="224"/>
    </row>
    <row r="1229" spans="3:7" ht="15.75">
      <c r="C1229" s="1"/>
      <c r="D1229" s="1"/>
      <c r="E1229" s="1"/>
      <c r="F1229" s="223" t="s">
        <v>57</v>
      </c>
      <c r="G1229" s="223"/>
    </row>
    <row r="1230" spans="2:7" ht="12.75">
      <c r="B1230" s="14"/>
      <c r="C1230" s="36" t="s">
        <v>58</v>
      </c>
      <c r="D1230" s="3" t="s">
        <v>59</v>
      </c>
      <c r="E1230" s="4"/>
      <c r="F1230" s="4"/>
      <c r="G1230" s="5"/>
    </row>
    <row r="1231" spans="2:7" ht="12.75">
      <c r="B1231" s="14"/>
      <c r="C1231" s="132">
        <v>1049</v>
      </c>
      <c r="D1231" s="6" t="s">
        <v>370</v>
      </c>
      <c r="E1231" s="7"/>
      <c r="F1231" s="7"/>
      <c r="G1231" s="8"/>
    </row>
    <row r="1232" spans="2:7" ht="12.75">
      <c r="B1232" s="14"/>
      <c r="C1232" s="36" t="s">
        <v>61</v>
      </c>
      <c r="D1232" s="9"/>
      <c r="E1232" s="10"/>
      <c r="F1232" s="10"/>
      <c r="G1232" s="11"/>
    </row>
    <row r="1233" spans="2:7" ht="12.75">
      <c r="B1233" s="14"/>
      <c r="C1233" s="37" t="s">
        <v>62</v>
      </c>
      <c r="D1233" s="12" t="s">
        <v>865</v>
      </c>
      <c r="E1233" s="12" t="s">
        <v>866</v>
      </c>
      <c r="F1233" s="12" t="s">
        <v>867</v>
      </c>
      <c r="G1233" s="12" t="s">
        <v>868</v>
      </c>
    </row>
    <row r="1234" spans="2:7" ht="18">
      <c r="B1234" s="14"/>
      <c r="C1234" s="38" t="s">
        <v>216</v>
      </c>
      <c r="D1234" s="15" t="s">
        <v>751</v>
      </c>
      <c r="E1234" s="52">
        <f aca="true" t="shared" si="14" ref="E1234:G1235">E1235</f>
        <v>30000</v>
      </c>
      <c r="F1234" s="52">
        <f t="shared" si="14"/>
        <v>149300</v>
      </c>
      <c r="G1234" s="52">
        <f t="shared" si="14"/>
        <v>179300</v>
      </c>
    </row>
    <row r="1235" spans="2:7" ht="15.75">
      <c r="B1235" s="14"/>
      <c r="C1235" s="38" t="s">
        <v>217</v>
      </c>
      <c r="D1235" s="15" t="s">
        <v>752</v>
      </c>
      <c r="E1235" s="50">
        <f t="shared" si="14"/>
        <v>30000</v>
      </c>
      <c r="F1235" s="50">
        <f t="shared" si="14"/>
        <v>149300</v>
      </c>
      <c r="G1235" s="50">
        <f t="shared" si="14"/>
        <v>179300</v>
      </c>
    </row>
    <row r="1236" spans="2:7" ht="12.75">
      <c r="B1236" s="63" t="s">
        <v>713</v>
      </c>
      <c r="C1236" s="38" t="s">
        <v>218</v>
      </c>
      <c r="D1236" s="15" t="s">
        <v>875</v>
      </c>
      <c r="E1236" s="35">
        <f>E1237</f>
        <v>30000</v>
      </c>
      <c r="F1236" s="35">
        <f>F1237+F1238</f>
        <v>149300</v>
      </c>
      <c r="G1236" s="35">
        <f>G1237+G1238</f>
        <v>179300</v>
      </c>
    </row>
    <row r="1237" spans="2:7" ht="12.75">
      <c r="B1237" s="91" t="s">
        <v>712</v>
      </c>
      <c r="C1237" s="66" t="s">
        <v>52</v>
      </c>
      <c r="D1237" s="47" t="s">
        <v>548</v>
      </c>
      <c r="E1237" s="14">
        <v>30000</v>
      </c>
      <c r="F1237" s="14">
        <v>0</v>
      </c>
      <c r="G1237" s="14">
        <v>30000</v>
      </c>
    </row>
    <row r="1238" spans="2:7" ht="12.75">
      <c r="B1238" s="131" t="s">
        <v>549</v>
      </c>
      <c r="C1238" s="11" t="s">
        <v>52</v>
      </c>
      <c r="D1238" s="13" t="s">
        <v>547</v>
      </c>
      <c r="E1238" s="14">
        <v>0</v>
      </c>
      <c r="F1238" s="14">
        <v>149300</v>
      </c>
      <c r="G1238" s="14">
        <f>F1238</f>
        <v>149300</v>
      </c>
    </row>
    <row r="1239" spans="2:7" ht="12.75">
      <c r="B1239" s="14"/>
      <c r="C1239" s="11"/>
      <c r="D1239" s="13"/>
      <c r="E1239" s="14"/>
      <c r="F1239" s="14"/>
      <c r="G1239" s="14"/>
    </row>
    <row r="1240" spans="2:7" ht="12.75">
      <c r="B1240" s="14"/>
      <c r="C1240" s="11"/>
      <c r="D1240" s="13"/>
      <c r="E1240" s="14"/>
      <c r="F1240" s="14"/>
      <c r="G1240" s="14"/>
    </row>
    <row r="1241" spans="2:7" ht="12.75">
      <c r="B1241" s="14"/>
      <c r="C1241" s="11"/>
      <c r="D1241" s="78" t="s">
        <v>545</v>
      </c>
      <c r="E1241" s="14"/>
      <c r="F1241" s="14"/>
      <c r="G1241" s="14"/>
    </row>
    <row r="1242" spans="2:7" ht="12.75">
      <c r="B1242" s="14"/>
      <c r="C1242" s="11"/>
      <c r="D1242" s="78" t="s">
        <v>546</v>
      </c>
      <c r="E1242" s="14"/>
      <c r="F1242" s="14"/>
      <c r="G1242" s="14"/>
    </row>
    <row r="1243" spans="2:7" ht="14.25" customHeight="1">
      <c r="B1243" s="14"/>
      <c r="C1243" s="11"/>
      <c r="D1243" s="13"/>
      <c r="E1243" s="14"/>
      <c r="F1243" s="14"/>
      <c r="G1243" s="14"/>
    </row>
    <row r="1244" spans="2:7" ht="12.75">
      <c r="B1244" s="14"/>
      <c r="C1244" s="11"/>
      <c r="D1244" s="13"/>
      <c r="E1244" s="14"/>
      <c r="F1244" s="14"/>
      <c r="G1244" s="14"/>
    </row>
    <row r="1245" spans="2:7" ht="12.75">
      <c r="B1245" s="14"/>
      <c r="C1245" s="11"/>
      <c r="D1245" s="13"/>
      <c r="E1245" s="14"/>
      <c r="F1245" s="14"/>
      <c r="G1245" s="14"/>
    </row>
    <row r="1246" spans="2:7" ht="12.75">
      <c r="B1246" s="14"/>
      <c r="C1246" s="11"/>
      <c r="D1246" s="13"/>
      <c r="E1246" s="14"/>
      <c r="F1246" s="14"/>
      <c r="G1246" s="14"/>
    </row>
    <row r="1247" spans="2:7" ht="12.75">
      <c r="B1247" s="14"/>
      <c r="C1247" s="11"/>
      <c r="D1247" s="13"/>
      <c r="E1247" s="14"/>
      <c r="F1247" s="14"/>
      <c r="G1247" s="14"/>
    </row>
    <row r="1248" spans="2:7" ht="12.75">
      <c r="B1248" s="14"/>
      <c r="C1248" s="11"/>
      <c r="D1248" s="13"/>
      <c r="E1248" s="14"/>
      <c r="F1248" s="14"/>
      <c r="G1248" s="14"/>
    </row>
    <row r="1249" spans="2:7" ht="12.75">
      <c r="B1249" s="14"/>
      <c r="C1249" s="38" t="s">
        <v>873</v>
      </c>
      <c r="D1249" s="16" t="s">
        <v>874</v>
      </c>
      <c r="E1249" s="48">
        <f>E1234</f>
        <v>30000</v>
      </c>
      <c r="F1249" s="48">
        <f>F1234</f>
        <v>149300</v>
      </c>
      <c r="G1249" s="48">
        <f>G1234</f>
        <v>179300</v>
      </c>
    </row>
    <row r="1250" spans="2:7" ht="12.75">
      <c r="B1250" s="14"/>
      <c r="C1250" s="38"/>
      <c r="D1250" s="18"/>
      <c r="E1250" s="4"/>
      <c r="F1250" s="4"/>
      <c r="G1250" s="5"/>
    </row>
    <row r="1251" spans="2:7" ht="12.75">
      <c r="B1251" s="14"/>
      <c r="C1251" s="38"/>
      <c r="D1251" s="18"/>
      <c r="E1251" s="19"/>
      <c r="F1251" s="19"/>
      <c r="G1251" s="20"/>
    </row>
    <row r="1252" spans="2:7" ht="12.75">
      <c r="B1252" s="14"/>
      <c r="C1252" s="38"/>
      <c r="D1252" s="18"/>
      <c r="E1252" s="19"/>
      <c r="F1252" s="19"/>
      <c r="G1252" s="20"/>
    </row>
    <row r="1253" spans="2:7" ht="12.75">
      <c r="B1253" s="14"/>
      <c r="C1253" s="38"/>
      <c r="D1253" s="18"/>
      <c r="E1253" s="19"/>
      <c r="F1253" s="19"/>
      <c r="G1253" s="20"/>
    </row>
    <row r="1254" spans="2:7" ht="12.75">
      <c r="B1254" s="14"/>
      <c r="C1254" s="38"/>
      <c r="D1254" s="18"/>
      <c r="E1254" s="19"/>
      <c r="F1254" s="19"/>
      <c r="G1254" s="20"/>
    </row>
    <row r="1255" spans="2:7" ht="12.75">
      <c r="B1255" s="14"/>
      <c r="C1255" s="38"/>
      <c r="D1255" s="18"/>
      <c r="E1255" s="19"/>
      <c r="F1255" s="19"/>
      <c r="G1255" s="20"/>
    </row>
    <row r="1256" spans="2:7" ht="12.75">
      <c r="B1256" s="14"/>
      <c r="C1256" s="11"/>
      <c r="D1256" s="21"/>
      <c r="E1256" s="22"/>
      <c r="F1256" s="22"/>
      <c r="G1256" s="23"/>
    </row>
    <row r="1257" spans="2:7" ht="12.75">
      <c r="B1257" s="14"/>
      <c r="C1257" s="11"/>
      <c r="D1257" s="21"/>
      <c r="E1257" s="22"/>
      <c r="F1257" s="22"/>
      <c r="G1257" s="23"/>
    </row>
    <row r="1258" spans="2:7" ht="12.75">
      <c r="B1258" s="14"/>
      <c r="C1258" s="11" t="s">
        <v>742</v>
      </c>
      <c r="D1258" s="9" t="s">
        <v>364</v>
      </c>
      <c r="E1258" s="10"/>
      <c r="F1258" s="10"/>
      <c r="G1258" s="11"/>
    </row>
    <row r="1259" spans="2:7" ht="12.75">
      <c r="B1259" s="14"/>
      <c r="C1259" s="11" t="s">
        <v>744</v>
      </c>
      <c r="D1259" s="9" t="s">
        <v>367</v>
      </c>
      <c r="E1259" s="10"/>
      <c r="F1259" s="10"/>
      <c r="G1259" s="11"/>
    </row>
    <row r="1260" spans="2:7" ht="12.75">
      <c r="B1260" s="14"/>
      <c r="C1260" s="11" t="s">
        <v>746</v>
      </c>
      <c r="D1260" s="9" t="s">
        <v>929</v>
      </c>
      <c r="E1260" s="10"/>
      <c r="F1260" s="10"/>
      <c r="G1260" s="11"/>
    </row>
    <row r="1261" spans="2:7" ht="12.75">
      <c r="B1261" s="14"/>
      <c r="C1261" s="11" t="s">
        <v>748</v>
      </c>
      <c r="D1261" s="9" t="s">
        <v>930</v>
      </c>
      <c r="E1261" s="10"/>
      <c r="F1261" s="10"/>
      <c r="G1261" s="11"/>
    </row>
    <row r="1262" spans="2:7" ht="12.75">
      <c r="B1262" s="14"/>
      <c r="C1262" s="11" t="s">
        <v>750</v>
      </c>
      <c r="D1262" s="9" t="s">
        <v>376</v>
      </c>
      <c r="E1262" s="10"/>
      <c r="F1262" s="10"/>
      <c r="G1262" s="11"/>
    </row>
    <row r="1273" spans="3:7" ht="15">
      <c r="C1273" s="224" t="s">
        <v>787</v>
      </c>
      <c r="D1273" s="224"/>
      <c r="E1273" s="224"/>
      <c r="F1273" s="224"/>
      <c r="G1273" s="224"/>
    </row>
    <row r="1274" spans="2:7" ht="15.75">
      <c r="B1274" s="32"/>
      <c r="C1274" s="1"/>
      <c r="D1274" s="1"/>
      <c r="E1274" s="1"/>
      <c r="F1274" s="223" t="s">
        <v>57</v>
      </c>
      <c r="G1274" s="223"/>
    </row>
    <row r="1275" spans="2:7" ht="12.75">
      <c r="B1275" s="14"/>
      <c r="C1275" s="36" t="s">
        <v>58</v>
      </c>
      <c r="D1275" s="3" t="s">
        <v>59</v>
      </c>
      <c r="E1275" s="4"/>
      <c r="F1275" s="4"/>
      <c r="G1275" s="5"/>
    </row>
    <row r="1276" spans="2:7" ht="12.75">
      <c r="B1276" s="14"/>
      <c r="C1276" s="132">
        <v>1055</v>
      </c>
      <c r="D1276" s="6" t="s">
        <v>378</v>
      </c>
      <c r="E1276" s="7"/>
      <c r="F1276" s="7"/>
      <c r="G1276" s="8"/>
    </row>
    <row r="1277" spans="2:7" ht="12.75">
      <c r="B1277" s="14"/>
      <c r="C1277" s="36" t="s">
        <v>61</v>
      </c>
      <c r="D1277" s="9"/>
      <c r="E1277" s="10"/>
      <c r="F1277" s="10"/>
      <c r="G1277" s="11"/>
    </row>
    <row r="1278" spans="2:7" ht="12.75">
      <c r="B1278" s="14"/>
      <c r="C1278" s="37" t="s">
        <v>62</v>
      </c>
      <c r="D1278" s="12" t="s">
        <v>865</v>
      </c>
      <c r="E1278" s="12" t="s">
        <v>866</v>
      </c>
      <c r="F1278" s="12" t="s">
        <v>867</v>
      </c>
      <c r="G1278" s="12" t="s">
        <v>868</v>
      </c>
    </row>
    <row r="1279" spans="2:7" ht="18">
      <c r="B1279" s="14"/>
      <c r="C1279" s="38" t="s">
        <v>919</v>
      </c>
      <c r="D1279" s="15" t="s">
        <v>751</v>
      </c>
      <c r="E1279" s="52">
        <f>E1280</f>
        <v>20000</v>
      </c>
      <c r="F1279" s="50">
        <f>F1280</f>
        <v>0</v>
      </c>
      <c r="G1279" s="52">
        <f>E1279+F1279</f>
        <v>20000</v>
      </c>
    </row>
    <row r="1280" spans="2:7" ht="15.75">
      <c r="B1280" s="14"/>
      <c r="C1280" s="38" t="s">
        <v>879</v>
      </c>
      <c r="D1280" s="15" t="s">
        <v>752</v>
      </c>
      <c r="E1280" s="50">
        <f>E1281</f>
        <v>20000</v>
      </c>
      <c r="F1280" s="35">
        <f>F1281</f>
        <v>0</v>
      </c>
      <c r="G1280" s="50">
        <f>E1280+F1280</f>
        <v>20000</v>
      </c>
    </row>
    <row r="1281" spans="2:7" ht="12.75">
      <c r="B1281" s="14" t="s">
        <v>713</v>
      </c>
      <c r="C1281" s="38" t="s">
        <v>753</v>
      </c>
      <c r="D1281" s="15" t="s">
        <v>875</v>
      </c>
      <c r="E1281" s="35">
        <f>E1282</f>
        <v>20000</v>
      </c>
      <c r="F1281" s="35">
        <f>F1282+F1283</f>
        <v>0</v>
      </c>
      <c r="G1281" s="35">
        <f>E1281+F1281</f>
        <v>20000</v>
      </c>
    </row>
    <row r="1282" spans="2:7" ht="12.75">
      <c r="B1282" s="91" t="s">
        <v>712</v>
      </c>
      <c r="C1282" s="11" t="s">
        <v>754</v>
      </c>
      <c r="D1282" s="13" t="s">
        <v>711</v>
      </c>
      <c r="E1282" s="14">
        <v>20000</v>
      </c>
      <c r="F1282" s="14">
        <v>0</v>
      </c>
      <c r="G1282" s="14">
        <v>20000</v>
      </c>
    </row>
    <row r="1283" spans="2:7" ht="12.75">
      <c r="B1283" s="144"/>
      <c r="C1283" s="11"/>
      <c r="D1283" s="13"/>
      <c r="E1283" s="14"/>
      <c r="F1283" s="14"/>
      <c r="G1283" s="14"/>
    </row>
    <row r="1284" spans="2:7" ht="12.75">
      <c r="B1284" s="14"/>
      <c r="C1284" s="11"/>
      <c r="D1284" s="13"/>
      <c r="E1284" s="14"/>
      <c r="F1284" s="14"/>
      <c r="G1284" s="14"/>
    </row>
    <row r="1285" spans="2:7" ht="12.75">
      <c r="B1285" s="14"/>
      <c r="C1285" s="11"/>
      <c r="D1285" s="151"/>
      <c r="E1285" s="14"/>
      <c r="F1285" s="14"/>
      <c r="G1285" s="14"/>
    </row>
    <row r="1286" spans="2:7" ht="12.75">
      <c r="B1286" s="14"/>
      <c r="C1286" s="11"/>
      <c r="D1286" s="151"/>
      <c r="E1286" s="14"/>
      <c r="F1286" s="14"/>
      <c r="G1286" s="14"/>
    </row>
    <row r="1287" spans="2:7" ht="12.75">
      <c r="B1287" s="14"/>
      <c r="C1287" s="11"/>
      <c r="D1287" s="13"/>
      <c r="E1287" s="14"/>
      <c r="F1287" s="14"/>
      <c r="G1287" s="14"/>
    </row>
    <row r="1288" spans="2:7" ht="12.75">
      <c r="B1288" s="14"/>
      <c r="C1288" s="11"/>
      <c r="D1288" s="13"/>
      <c r="E1288" s="14"/>
      <c r="F1288" s="14"/>
      <c r="G1288" s="14"/>
    </row>
    <row r="1289" spans="2:7" ht="12.75">
      <c r="B1289" s="14"/>
      <c r="C1289" s="38" t="s">
        <v>873</v>
      </c>
      <c r="D1289" s="16" t="s">
        <v>874</v>
      </c>
      <c r="E1289" s="48">
        <f>E1279</f>
        <v>20000</v>
      </c>
      <c r="F1289" s="48">
        <f>F1279</f>
        <v>0</v>
      </c>
      <c r="G1289" s="48">
        <f>G1279</f>
        <v>20000</v>
      </c>
    </row>
    <row r="1290" spans="2:7" ht="12.75">
      <c r="B1290" s="14"/>
      <c r="C1290" s="38"/>
      <c r="D1290" s="18"/>
      <c r="E1290" s="4"/>
      <c r="F1290" s="4"/>
      <c r="G1290" s="5"/>
    </row>
    <row r="1291" spans="2:7" ht="12.75">
      <c r="B1291" s="14"/>
      <c r="C1291" s="38"/>
      <c r="D1291" s="18"/>
      <c r="E1291" s="19"/>
      <c r="F1291" s="19"/>
      <c r="G1291" s="20"/>
    </row>
    <row r="1292" spans="2:7" ht="12.75">
      <c r="B1292" s="14"/>
      <c r="C1292" s="38"/>
      <c r="D1292" s="18"/>
      <c r="E1292" s="19"/>
      <c r="F1292" s="19"/>
      <c r="G1292" s="20"/>
    </row>
    <row r="1293" spans="2:7" ht="12.75">
      <c r="B1293" s="14"/>
      <c r="C1293" s="38"/>
      <c r="D1293" s="18"/>
      <c r="E1293" s="19"/>
      <c r="F1293" s="19"/>
      <c r="G1293" s="20"/>
    </row>
    <row r="1294" spans="2:7" ht="12.75">
      <c r="B1294" s="14"/>
      <c r="C1294" s="38"/>
      <c r="D1294" s="18"/>
      <c r="E1294" s="19"/>
      <c r="F1294" s="19"/>
      <c r="G1294" s="20"/>
    </row>
    <row r="1295" spans="2:7" ht="12.75">
      <c r="B1295" s="14"/>
      <c r="C1295" s="38"/>
      <c r="D1295" s="18"/>
      <c r="E1295" s="19"/>
      <c r="F1295" s="19"/>
      <c r="G1295" s="20"/>
    </row>
    <row r="1296" spans="2:7" ht="12.75">
      <c r="B1296" s="14"/>
      <c r="C1296" s="11"/>
      <c r="D1296" s="21"/>
      <c r="E1296" s="22"/>
      <c r="F1296" s="22"/>
      <c r="G1296" s="23"/>
    </row>
    <row r="1297" spans="2:7" ht="12.75">
      <c r="B1297" s="14"/>
      <c r="C1297" s="11"/>
      <c r="D1297" s="21"/>
      <c r="E1297" s="22"/>
      <c r="F1297" s="22"/>
      <c r="G1297" s="23"/>
    </row>
    <row r="1298" spans="2:7" ht="12.75">
      <c r="B1298" s="14"/>
      <c r="C1298" s="11" t="s">
        <v>742</v>
      </c>
      <c r="D1298" s="9" t="s">
        <v>364</v>
      </c>
      <c r="E1298" s="10"/>
      <c r="F1298" s="10"/>
      <c r="G1298" s="11"/>
    </row>
    <row r="1299" spans="2:7" ht="12.75">
      <c r="B1299" s="14"/>
      <c r="C1299" s="11" t="s">
        <v>744</v>
      </c>
      <c r="D1299" s="9" t="s">
        <v>367</v>
      </c>
      <c r="E1299" s="10"/>
      <c r="F1299" s="10"/>
      <c r="G1299" s="11"/>
    </row>
    <row r="1300" spans="2:7" ht="12.75">
      <c r="B1300" s="14"/>
      <c r="C1300" s="11" t="s">
        <v>746</v>
      </c>
      <c r="D1300" s="9" t="s">
        <v>924</v>
      </c>
      <c r="E1300" s="10"/>
      <c r="F1300" s="10"/>
      <c r="G1300" s="11"/>
    </row>
    <row r="1301" spans="2:7" ht="12.75">
      <c r="B1301" s="14"/>
      <c r="C1301" s="11" t="s">
        <v>748</v>
      </c>
      <c r="D1301" s="9" t="s">
        <v>925</v>
      </c>
      <c r="E1301" s="10"/>
      <c r="F1301" s="10"/>
      <c r="G1301" s="11"/>
    </row>
    <row r="1302" spans="2:7" ht="12.75">
      <c r="B1302" s="14"/>
      <c r="C1302" s="11" t="s">
        <v>750</v>
      </c>
      <c r="D1302" s="9" t="s">
        <v>379</v>
      </c>
      <c r="E1302" s="10"/>
      <c r="F1302" s="10"/>
      <c r="G1302" s="11"/>
    </row>
    <row r="1319" spans="3:7" ht="15.75">
      <c r="C1319" s="222" t="s">
        <v>56</v>
      </c>
      <c r="D1319" s="222"/>
      <c r="E1319" s="222"/>
      <c r="F1319" s="222"/>
      <c r="G1319" s="222"/>
    </row>
    <row r="1320" spans="3:7" ht="15.75">
      <c r="C1320" s="1"/>
      <c r="D1320" s="1"/>
      <c r="E1320" s="1"/>
      <c r="F1320" s="223" t="s">
        <v>57</v>
      </c>
      <c r="G1320" s="223"/>
    </row>
    <row r="1321" spans="2:7" ht="12.75">
      <c r="B1321" s="14"/>
      <c r="C1321" s="36" t="s">
        <v>58</v>
      </c>
      <c r="D1321" s="3" t="s">
        <v>59</v>
      </c>
      <c r="E1321" s="4"/>
      <c r="F1321" s="4"/>
      <c r="G1321" s="5"/>
    </row>
    <row r="1322" spans="2:7" ht="12.75">
      <c r="B1322" s="14"/>
      <c r="C1322" s="132">
        <v>1057</v>
      </c>
      <c r="D1322" s="6" t="s">
        <v>408</v>
      </c>
      <c r="E1322" s="7"/>
      <c r="F1322" s="7"/>
      <c r="G1322" s="8"/>
    </row>
    <row r="1323" spans="2:7" ht="12.75">
      <c r="B1323" s="14"/>
      <c r="C1323" s="36" t="s">
        <v>61</v>
      </c>
      <c r="D1323" s="9"/>
      <c r="E1323" s="10"/>
      <c r="F1323" s="10"/>
      <c r="G1323" s="11"/>
    </row>
    <row r="1324" spans="2:7" ht="12.75">
      <c r="B1324" s="14"/>
      <c r="C1324" s="37" t="s">
        <v>62</v>
      </c>
      <c r="D1324" s="12" t="s">
        <v>865</v>
      </c>
      <c r="E1324" s="12" t="s">
        <v>866</v>
      </c>
      <c r="F1324" s="12" t="s">
        <v>867</v>
      </c>
      <c r="G1324" s="12" t="s">
        <v>868</v>
      </c>
    </row>
    <row r="1325" spans="2:7" ht="15.75">
      <c r="B1325" s="14"/>
      <c r="C1325" s="123" t="s">
        <v>216</v>
      </c>
      <c r="D1325" s="77" t="s">
        <v>751</v>
      </c>
      <c r="E1325" s="50">
        <f>E1326</f>
        <v>5000</v>
      </c>
      <c r="F1325" s="57"/>
      <c r="G1325" s="50">
        <f>G1326</f>
        <v>5000</v>
      </c>
    </row>
    <row r="1326" spans="2:7" ht="12.75">
      <c r="B1326" s="14"/>
      <c r="C1326" s="38" t="s">
        <v>217</v>
      </c>
      <c r="D1326" s="15" t="s">
        <v>752</v>
      </c>
      <c r="E1326" s="35">
        <f>E1327</f>
        <v>5000</v>
      </c>
      <c r="F1326" s="14"/>
      <c r="G1326" s="35">
        <f>G1327</f>
        <v>5000</v>
      </c>
    </row>
    <row r="1327" spans="2:7" ht="12.75">
      <c r="B1327" s="14"/>
      <c r="C1327" s="38" t="s">
        <v>218</v>
      </c>
      <c r="D1327" s="15" t="s">
        <v>875</v>
      </c>
      <c r="E1327" s="35">
        <f>E1328+E1329</f>
        <v>5000</v>
      </c>
      <c r="F1327" s="14"/>
      <c r="G1327" s="35">
        <f>G1328+G1329</f>
        <v>5000</v>
      </c>
    </row>
    <row r="1328" spans="2:7" ht="12.75">
      <c r="B1328" s="14"/>
      <c r="C1328" s="66" t="s">
        <v>52</v>
      </c>
      <c r="D1328" s="47" t="s">
        <v>821</v>
      </c>
      <c r="E1328" s="60">
        <v>5000</v>
      </c>
      <c r="F1328" s="14"/>
      <c r="G1328" s="60">
        <v>5000</v>
      </c>
    </row>
    <row r="1329" spans="2:7" ht="12.75">
      <c r="B1329" s="14"/>
      <c r="C1329" s="66"/>
      <c r="D1329" s="47"/>
      <c r="E1329" s="60"/>
      <c r="F1329" s="14"/>
      <c r="G1329" s="60"/>
    </row>
    <row r="1330" spans="2:7" ht="12.75">
      <c r="B1330" s="14"/>
      <c r="C1330" s="66"/>
      <c r="D1330" s="47"/>
      <c r="E1330" s="60"/>
      <c r="F1330" s="14"/>
      <c r="G1330" s="60"/>
    </row>
    <row r="1331" spans="2:7" ht="15.75">
      <c r="B1331" s="14"/>
      <c r="C1331" s="123"/>
      <c r="D1331" s="77"/>
      <c r="E1331" s="50"/>
      <c r="F1331" s="57"/>
      <c r="G1331" s="50"/>
    </row>
    <row r="1332" spans="2:7" ht="12.75">
      <c r="B1332" s="14"/>
      <c r="C1332" s="38"/>
      <c r="D1332" s="15"/>
      <c r="E1332" s="35"/>
      <c r="F1332" s="14"/>
      <c r="G1332" s="35"/>
    </row>
    <row r="1333" spans="2:7" ht="12.75">
      <c r="B1333" s="14"/>
      <c r="C1333" s="38"/>
      <c r="D1333" s="15"/>
      <c r="E1333" s="35"/>
      <c r="F1333" s="14"/>
      <c r="G1333" s="35"/>
    </row>
    <row r="1334" spans="2:7" ht="12.75">
      <c r="B1334" s="14"/>
      <c r="C1334" s="66"/>
      <c r="D1334" s="47"/>
      <c r="E1334" s="60"/>
      <c r="F1334" s="14"/>
      <c r="G1334" s="60"/>
    </row>
    <row r="1335" spans="2:7" ht="12.75">
      <c r="B1335" s="14"/>
      <c r="C1335" s="66"/>
      <c r="D1335" s="47"/>
      <c r="E1335" s="60"/>
      <c r="F1335" s="14"/>
      <c r="G1335" s="60"/>
    </row>
    <row r="1336" spans="2:7" ht="12.75">
      <c r="B1336" s="14"/>
      <c r="C1336" s="38"/>
      <c r="D1336" s="18"/>
      <c r="E1336" s="46"/>
      <c r="F1336" s="46"/>
      <c r="G1336" s="46"/>
    </row>
    <row r="1337" spans="2:7" ht="12.75">
      <c r="B1337" s="14"/>
      <c r="C1337" s="38"/>
      <c r="D1337" s="18"/>
      <c r="E1337" s="46"/>
      <c r="F1337" s="46"/>
      <c r="G1337" s="46"/>
    </row>
    <row r="1338" spans="2:7" ht="12.75">
      <c r="B1338" s="14"/>
      <c r="C1338" s="11"/>
      <c r="D1338" s="21"/>
      <c r="E1338" s="46"/>
      <c r="F1338" s="46"/>
      <c r="G1338" s="46"/>
    </row>
    <row r="1339" spans="2:7" ht="12.75">
      <c r="B1339" s="14"/>
      <c r="C1339" s="11"/>
      <c r="D1339" s="103" t="s">
        <v>868</v>
      </c>
      <c r="E1339" s="105">
        <f>E1325+E1331</f>
        <v>5000</v>
      </c>
      <c r="F1339" s="105"/>
      <c r="G1339" s="105">
        <f>G1325+G1331</f>
        <v>5000</v>
      </c>
    </row>
    <row r="1340" spans="2:7" ht="12.75">
      <c r="B1340" s="14"/>
      <c r="C1340" s="38" t="s">
        <v>873</v>
      </c>
      <c r="D1340" s="21"/>
      <c r="E1340" s="22"/>
      <c r="F1340" s="22"/>
      <c r="G1340" s="23"/>
    </row>
    <row r="1341" spans="2:7" ht="12.75">
      <c r="B1341" s="14"/>
      <c r="C1341" s="38"/>
      <c r="D1341" s="21"/>
      <c r="E1341" s="22"/>
      <c r="F1341" s="22"/>
      <c r="G1341" s="23"/>
    </row>
    <row r="1342" spans="2:7" ht="12.75">
      <c r="B1342" s="14"/>
      <c r="C1342" s="38"/>
      <c r="D1342" s="21"/>
      <c r="E1342" s="22"/>
      <c r="F1342" s="22"/>
      <c r="G1342" s="23"/>
    </row>
    <row r="1343" spans="2:7" ht="12.75">
      <c r="B1343" s="14"/>
      <c r="C1343" s="38"/>
      <c r="D1343" s="21"/>
      <c r="E1343" s="22"/>
      <c r="F1343" s="22"/>
      <c r="G1343" s="23"/>
    </row>
    <row r="1344" spans="2:7" ht="12.75">
      <c r="B1344" s="14"/>
      <c r="C1344" s="11"/>
      <c r="D1344" s="21"/>
      <c r="E1344" s="22"/>
      <c r="F1344" s="22"/>
      <c r="G1344" s="23"/>
    </row>
    <row r="1345" spans="2:7" ht="12.75">
      <c r="B1345" s="14"/>
      <c r="C1345" s="11"/>
      <c r="D1345" s="21"/>
      <c r="E1345" s="22"/>
      <c r="F1345" s="22"/>
      <c r="G1345" s="23"/>
    </row>
    <row r="1346" spans="2:7" ht="12.75">
      <c r="B1346" s="14"/>
      <c r="C1346" s="11"/>
      <c r="D1346" s="21"/>
      <c r="E1346" s="22"/>
      <c r="F1346" s="22"/>
      <c r="G1346" s="23"/>
    </row>
    <row r="1347" spans="2:7" ht="12.75">
      <c r="B1347" s="14"/>
      <c r="C1347" s="86" t="s">
        <v>742</v>
      </c>
      <c r="D1347" s="9" t="s">
        <v>364</v>
      </c>
      <c r="E1347" s="10"/>
      <c r="F1347" s="10"/>
      <c r="G1347" s="11"/>
    </row>
    <row r="1348" spans="2:7" ht="12.75">
      <c r="B1348" s="14"/>
      <c r="C1348" s="86" t="s">
        <v>744</v>
      </c>
      <c r="D1348" s="9" t="s">
        <v>367</v>
      </c>
      <c r="E1348" s="10"/>
      <c r="F1348" s="10"/>
      <c r="G1348" s="11"/>
    </row>
    <row r="1349" spans="2:7" ht="12.75">
      <c r="B1349" s="14"/>
      <c r="C1349" s="86" t="s">
        <v>746</v>
      </c>
      <c r="D1349" s="122" t="s">
        <v>880</v>
      </c>
      <c r="E1349" s="10"/>
      <c r="F1349" s="10"/>
      <c r="G1349" s="11"/>
    </row>
    <row r="1350" spans="2:7" ht="12.75">
      <c r="B1350" s="14"/>
      <c r="C1350" s="86" t="s">
        <v>748</v>
      </c>
      <c r="D1350" s="122" t="s">
        <v>74</v>
      </c>
      <c r="E1350" s="10"/>
      <c r="F1350" s="10"/>
      <c r="G1350" s="11"/>
    </row>
    <row r="1351" spans="2:7" ht="12.75">
      <c r="B1351" s="14"/>
      <c r="C1351" s="86" t="s">
        <v>750</v>
      </c>
      <c r="D1351" s="122" t="s">
        <v>406</v>
      </c>
      <c r="E1351" s="10"/>
      <c r="F1351" s="10"/>
      <c r="G1351" s="11"/>
    </row>
    <row r="1366" spans="3:7" ht="15.75">
      <c r="C1366" s="222" t="s">
        <v>56</v>
      </c>
      <c r="D1366" s="222"/>
      <c r="E1366" s="222"/>
      <c r="F1366" s="222"/>
      <c r="G1366" s="222"/>
    </row>
    <row r="1367" spans="3:7" ht="15.75">
      <c r="C1367" s="1"/>
      <c r="D1367" s="1"/>
      <c r="E1367" s="1"/>
      <c r="F1367" s="223" t="s">
        <v>57</v>
      </c>
      <c r="G1367" s="223"/>
    </row>
    <row r="1368" spans="2:7" ht="12.75">
      <c r="B1368" s="14"/>
      <c r="C1368" s="36" t="s">
        <v>58</v>
      </c>
      <c r="D1368" s="3" t="s">
        <v>59</v>
      </c>
      <c r="E1368" s="4"/>
      <c r="F1368" s="4"/>
      <c r="G1368" s="5"/>
    </row>
    <row r="1369" spans="2:7" ht="12.75">
      <c r="B1369" s="14"/>
      <c r="C1369" s="132">
        <v>2090</v>
      </c>
      <c r="D1369" s="6" t="s">
        <v>417</v>
      </c>
      <c r="E1369" s="7"/>
      <c r="F1369" s="7"/>
      <c r="G1369" s="8"/>
    </row>
    <row r="1370" spans="2:7" ht="12.75">
      <c r="B1370" s="14"/>
      <c r="C1370" s="36" t="s">
        <v>61</v>
      </c>
      <c r="D1370" s="9"/>
      <c r="E1370" s="10"/>
      <c r="F1370" s="10"/>
      <c r="G1370" s="11"/>
    </row>
    <row r="1371" spans="2:7" ht="12.75">
      <c r="B1371" s="14"/>
      <c r="C1371" s="37" t="s">
        <v>62</v>
      </c>
      <c r="D1371" s="12" t="s">
        <v>865</v>
      </c>
      <c r="E1371" s="12" t="s">
        <v>866</v>
      </c>
      <c r="F1371" s="12" t="s">
        <v>867</v>
      </c>
      <c r="G1371" s="12" t="s">
        <v>868</v>
      </c>
    </row>
    <row r="1372" spans="2:7" ht="18">
      <c r="B1372" s="14"/>
      <c r="C1372" s="38" t="s">
        <v>882</v>
      </c>
      <c r="D1372" s="15" t="s">
        <v>869</v>
      </c>
      <c r="E1372" s="52">
        <f>E1373</f>
        <v>27000</v>
      </c>
      <c r="F1372" s="14"/>
      <c r="G1372" s="52">
        <f>G1373</f>
        <v>27000</v>
      </c>
    </row>
    <row r="1373" spans="2:7" ht="15.75">
      <c r="B1373" s="14"/>
      <c r="C1373" s="38" t="s">
        <v>887</v>
      </c>
      <c r="D1373" s="15" t="s">
        <v>872</v>
      </c>
      <c r="E1373" s="50">
        <f>E1374</f>
        <v>27000</v>
      </c>
      <c r="F1373" s="14"/>
      <c r="G1373" s="50">
        <f>G1374</f>
        <v>27000</v>
      </c>
    </row>
    <row r="1374" spans="2:7" ht="15">
      <c r="B1374" s="14"/>
      <c r="C1374" s="38" t="s">
        <v>892</v>
      </c>
      <c r="D1374" s="15" t="s">
        <v>871</v>
      </c>
      <c r="E1374" s="51">
        <f>E1375+E1376</f>
        <v>27000</v>
      </c>
      <c r="F1374" s="14"/>
      <c r="G1374" s="51">
        <f>G1375+G1376</f>
        <v>27000</v>
      </c>
    </row>
    <row r="1375" spans="2:7" ht="12.75">
      <c r="B1375" s="14"/>
      <c r="C1375" s="66" t="s">
        <v>894</v>
      </c>
      <c r="D1375" s="47" t="s">
        <v>876</v>
      </c>
      <c r="E1375" s="60">
        <v>5000</v>
      </c>
      <c r="F1375" s="14"/>
      <c r="G1375" s="60">
        <v>5000</v>
      </c>
    </row>
    <row r="1376" spans="2:7" ht="12.75">
      <c r="B1376" s="14"/>
      <c r="C1376" s="66" t="s">
        <v>898</v>
      </c>
      <c r="D1376" s="47" t="s">
        <v>213</v>
      </c>
      <c r="E1376" s="60">
        <v>22000</v>
      </c>
      <c r="F1376" s="14"/>
      <c r="G1376" s="60">
        <v>22000</v>
      </c>
    </row>
    <row r="1377" spans="2:7" ht="12.75">
      <c r="B1377" s="14"/>
      <c r="C1377" s="38"/>
      <c r="D1377" s="47"/>
      <c r="E1377" s="60"/>
      <c r="F1377" s="14"/>
      <c r="G1377" s="60"/>
    </row>
    <row r="1378" spans="2:7" ht="12.75">
      <c r="B1378" s="14"/>
      <c r="C1378" s="66"/>
      <c r="D1378" s="47"/>
      <c r="E1378" s="60"/>
      <c r="F1378" s="14"/>
      <c r="G1378" s="60"/>
    </row>
    <row r="1379" spans="2:7" ht="12.75">
      <c r="B1379" s="14"/>
      <c r="C1379" s="66"/>
      <c r="D1379" s="47"/>
      <c r="E1379" s="60"/>
      <c r="F1379" s="14"/>
      <c r="G1379" s="60"/>
    </row>
    <row r="1380" spans="2:7" ht="12.75">
      <c r="B1380" s="14"/>
      <c r="C1380" s="38"/>
      <c r="D1380" s="15"/>
      <c r="E1380" s="35"/>
      <c r="F1380" s="14"/>
      <c r="G1380" s="35"/>
    </row>
    <row r="1381" spans="2:7" ht="12.75">
      <c r="B1381" s="14"/>
      <c r="C1381" s="66"/>
      <c r="D1381" s="47"/>
      <c r="E1381" s="14"/>
      <c r="F1381" s="14"/>
      <c r="G1381" s="14"/>
    </row>
    <row r="1382" spans="2:7" ht="12.75">
      <c r="B1382" s="14"/>
      <c r="C1382" s="11"/>
      <c r="D1382" s="13"/>
      <c r="E1382" s="14"/>
      <c r="F1382" s="14"/>
      <c r="G1382" s="14"/>
    </row>
    <row r="1383" spans="2:7" ht="12.75">
      <c r="B1383" s="14"/>
      <c r="C1383" s="11"/>
      <c r="D1383" s="13"/>
      <c r="E1383" s="14"/>
      <c r="F1383" s="14"/>
      <c r="G1383" s="14"/>
    </row>
    <row r="1384" spans="2:7" ht="12.75">
      <c r="B1384" s="14"/>
      <c r="C1384" s="11"/>
      <c r="D1384" s="13"/>
      <c r="E1384" s="14"/>
      <c r="F1384" s="14"/>
      <c r="G1384" s="14"/>
    </row>
    <row r="1385" spans="2:7" ht="12.75">
      <c r="B1385" s="14"/>
      <c r="C1385" s="11"/>
      <c r="D1385" s="13"/>
      <c r="E1385" s="14"/>
      <c r="F1385" s="14"/>
      <c r="G1385" s="14"/>
    </row>
    <row r="1386" spans="2:7" ht="12.75">
      <c r="B1386" s="14"/>
      <c r="C1386" s="11"/>
      <c r="D1386" s="13"/>
      <c r="E1386" s="14"/>
      <c r="F1386" s="14"/>
      <c r="G1386" s="14"/>
    </row>
    <row r="1387" spans="2:7" ht="12.75">
      <c r="B1387" s="14"/>
      <c r="C1387" s="11"/>
      <c r="D1387" s="13"/>
      <c r="E1387" s="14"/>
      <c r="F1387" s="14"/>
      <c r="G1387" s="14"/>
    </row>
    <row r="1388" spans="2:7" ht="12.75">
      <c r="B1388" s="14"/>
      <c r="C1388" s="11"/>
      <c r="D1388" s="13"/>
      <c r="E1388" s="14"/>
      <c r="F1388" s="14"/>
      <c r="G1388" s="14"/>
    </row>
    <row r="1389" spans="2:7" ht="12.75">
      <c r="B1389" s="14"/>
      <c r="C1389" s="11"/>
      <c r="D1389" s="13"/>
      <c r="E1389" s="14"/>
      <c r="F1389" s="14"/>
      <c r="G1389" s="14"/>
    </row>
    <row r="1390" spans="2:7" ht="12.75">
      <c r="B1390" s="14"/>
      <c r="C1390" s="11"/>
      <c r="D1390" s="13"/>
      <c r="E1390" s="14"/>
      <c r="F1390" s="14"/>
      <c r="G1390" s="14"/>
    </row>
    <row r="1391" spans="2:7" ht="12.75">
      <c r="B1391" s="14"/>
      <c r="C1391" s="11"/>
      <c r="D1391" s="13"/>
      <c r="E1391" s="14"/>
      <c r="F1391" s="14"/>
      <c r="G1391" s="14"/>
    </row>
    <row r="1392" spans="2:7" ht="12.75">
      <c r="B1392" s="14"/>
      <c r="C1392" s="38" t="s">
        <v>873</v>
      </c>
      <c r="D1392" s="16" t="s">
        <v>874</v>
      </c>
      <c r="E1392" s="48">
        <f>E1372</f>
        <v>27000</v>
      </c>
      <c r="F1392" s="17"/>
      <c r="G1392" s="48">
        <f>G1372</f>
        <v>27000</v>
      </c>
    </row>
    <row r="1393" spans="2:7" ht="12.75">
      <c r="B1393" s="14"/>
      <c r="C1393" s="38"/>
      <c r="D1393" s="18"/>
      <c r="E1393" s="4"/>
      <c r="F1393" s="4"/>
      <c r="G1393" s="5"/>
    </row>
    <row r="1394" spans="2:7" ht="12.75">
      <c r="B1394" s="14"/>
      <c r="C1394" s="38"/>
      <c r="D1394" s="18"/>
      <c r="E1394" s="19"/>
      <c r="F1394" s="19"/>
      <c r="G1394" s="20"/>
    </row>
    <row r="1395" spans="2:7" ht="12.75">
      <c r="B1395" s="14"/>
      <c r="C1395" s="38"/>
      <c r="D1395" s="18"/>
      <c r="E1395" s="19"/>
      <c r="F1395" s="19"/>
      <c r="G1395" s="20"/>
    </row>
    <row r="1396" spans="2:7" ht="12.75">
      <c r="B1396" s="14"/>
      <c r="C1396" s="38"/>
      <c r="D1396" s="18"/>
      <c r="E1396" s="19"/>
      <c r="F1396" s="19"/>
      <c r="G1396" s="20"/>
    </row>
    <row r="1397" spans="2:7" ht="12.75">
      <c r="B1397" s="14"/>
      <c r="C1397" s="11"/>
      <c r="D1397" s="21"/>
      <c r="E1397" s="22"/>
      <c r="F1397" s="22"/>
      <c r="G1397" s="23"/>
    </row>
    <row r="1398" spans="2:7" ht="12.75">
      <c r="B1398" s="14"/>
      <c r="C1398" s="11" t="s">
        <v>742</v>
      </c>
      <c r="D1398" s="9" t="s">
        <v>364</v>
      </c>
      <c r="E1398" s="10"/>
      <c r="F1398" s="10"/>
      <c r="G1398" s="11"/>
    </row>
    <row r="1399" spans="2:7" ht="12.75">
      <c r="B1399" s="14"/>
      <c r="C1399" s="11" t="s">
        <v>744</v>
      </c>
      <c r="D1399" s="9" t="s">
        <v>367</v>
      </c>
      <c r="E1399" s="10"/>
      <c r="F1399" s="10"/>
      <c r="G1399" s="11"/>
    </row>
    <row r="1400" spans="2:7" ht="12.75">
      <c r="B1400" s="14"/>
      <c r="C1400" s="11" t="s">
        <v>746</v>
      </c>
      <c r="D1400" s="9" t="s">
        <v>817</v>
      </c>
      <c r="E1400" s="10"/>
      <c r="F1400" s="10"/>
      <c r="G1400" s="11"/>
    </row>
    <row r="1401" spans="2:7" ht="12.75">
      <c r="B1401" s="14"/>
      <c r="C1401" s="11" t="s">
        <v>748</v>
      </c>
      <c r="D1401" s="9" t="s">
        <v>927</v>
      </c>
      <c r="E1401" s="10"/>
      <c r="F1401" s="10"/>
      <c r="G1401" s="11"/>
    </row>
    <row r="1402" spans="2:7" ht="12.75">
      <c r="B1402" s="14"/>
      <c r="C1402" s="11" t="s">
        <v>750</v>
      </c>
      <c r="D1402" s="9" t="s">
        <v>418</v>
      </c>
      <c r="E1402" s="10"/>
      <c r="F1402" s="10"/>
      <c r="G1402" s="11"/>
    </row>
    <row r="1415" spans="3:7" ht="15">
      <c r="C1415" s="224" t="s">
        <v>787</v>
      </c>
      <c r="D1415" s="224"/>
      <c r="E1415" s="224"/>
      <c r="F1415" s="224"/>
      <c r="G1415" s="224"/>
    </row>
    <row r="1416" spans="2:7" ht="15.75">
      <c r="B1416" s="32"/>
      <c r="C1416" s="1"/>
      <c r="D1416" s="1"/>
      <c r="E1416" s="1"/>
      <c r="F1416" s="223" t="s">
        <v>57</v>
      </c>
      <c r="G1416" s="223"/>
    </row>
    <row r="1417" spans="2:7" ht="12.75">
      <c r="B1417" s="14"/>
      <c r="C1417" s="36" t="s">
        <v>58</v>
      </c>
      <c r="D1417" s="3" t="s">
        <v>59</v>
      </c>
      <c r="E1417" s="4"/>
      <c r="F1417" s="4"/>
      <c r="G1417" s="5"/>
    </row>
    <row r="1418" spans="2:7" ht="12.75">
      <c r="B1418" s="14"/>
      <c r="C1418" s="132">
        <v>1069</v>
      </c>
      <c r="D1418" s="6" t="s">
        <v>419</v>
      </c>
      <c r="E1418" s="7"/>
      <c r="F1418" s="7"/>
      <c r="G1418" s="8"/>
    </row>
    <row r="1419" spans="2:7" ht="12.75">
      <c r="B1419" s="14"/>
      <c r="C1419" s="36" t="s">
        <v>61</v>
      </c>
      <c r="D1419" s="9"/>
      <c r="E1419" s="10"/>
      <c r="F1419" s="10"/>
      <c r="G1419" s="11"/>
    </row>
    <row r="1420" spans="2:7" ht="12.75">
      <c r="B1420" s="14"/>
      <c r="C1420" s="37" t="s">
        <v>62</v>
      </c>
      <c r="D1420" s="12" t="s">
        <v>865</v>
      </c>
      <c r="E1420" s="12" t="s">
        <v>866</v>
      </c>
      <c r="F1420" s="12" t="s">
        <v>867</v>
      </c>
      <c r="G1420" s="12" t="s">
        <v>868</v>
      </c>
    </row>
    <row r="1421" spans="2:7" ht="18">
      <c r="B1421" s="14"/>
      <c r="C1421" s="38" t="s">
        <v>919</v>
      </c>
      <c r="D1421" s="15" t="s">
        <v>751</v>
      </c>
      <c r="E1421" s="52">
        <f>E1422</f>
        <v>5000</v>
      </c>
      <c r="F1421" s="50">
        <f>F1422</f>
        <v>0</v>
      </c>
      <c r="G1421" s="52">
        <f>E1421+F1421</f>
        <v>5000</v>
      </c>
    </row>
    <row r="1422" spans="2:7" ht="15.75">
      <c r="B1422" s="14"/>
      <c r="C1422" s="38" t="s">
        <v>879</v>
      </c>
      <c r="D1422" s="15" t="s">
        <v>752</v>
      </c>
      <c r="E1422" s="50">
        <f>E1423</f>
        <v>5000</v>
      </c>
      <c r="F1422" s="35">
        <f>F1423</f>
        <v>0</v>
      </c>
      <c r="G1422" s="50">
        <f>E1422+F1422</f>
        <v>5000</v>
      </c>
    </row>
    <row r="1423" spans="2:7" ht="12.75">
      <c r="B1423" s="14" t="s">
        <v>713</v>
      </c>
      <c r="C1423" s="38" t="s">
        <v>753</v>
      </c>
      <c r="D1423" s="15" t="s">
        <v>875</v>
      </c>
      <c r="E1423" s="35">
        <f>E1424</f>
        <v>5000</v>
      </c>
      <c r="F1423" s="35">
        <f>F1424+F1425</f>
        <v>0</v>
      </c>
      <c r="G1423" s="35">
        <f>E1423+F1423</f>
        <v>5000</v>
      </c>
    </row>
    <row r="1424" spans="2:7" ht="12.75">
      <c r="B1424" s="91" t="s">
        <v>712</v>
      </c>
      <c r="C1424" s="11" t="s">
        <v>754</v>
      </c>
      <c r="D1424" s="13" t="s">
        <v>711</v>
      </c>
      <c r="E1424" s="14">
        <v>5000</v>
      </c>
      <c r="F1424" s="14">
        <v>0</v>
      </c>
      <c r="G1424" s="14">
        <f>E1424+F1424</f>
        <v>5000</v>
      </c>
    </row>
    <row r="1425" spans="2:7" ht="12.75">
      <c r="B1425" s="91"/>
      <c r="C1425" s="11"/>
      <c r="D1425" s="13"/>
      <c r="E1425" s="14"/>
      <c r="F1425" s="14"/>
      <c r="G1425" s="14"/>
    </row>
    <row r="1426" spans="2:7" ht="12.75">
      <c r="B1426" s="14"/>
      <c r="C1426" s="11"/>
      <c r="D1426" s="13"/>
      <c r="E1426" s="14"/>
      <c r="F1426" s="14"/>
      <c r="G1426" s="14"/>
    </row>
    <row r="1427" spans="2:7" ht="12.75">
      <c r="B1427" s="14"/>
      <c r="C1427" s="11"/>
      <c r="D1427" s="151"/>
      <c r="E1427" s="14"/>
      <c r="F1427" s="14"/>
      <c r="G1427" s="14"/>
    </row>
    <row r="1428" spans="2:7" ht="12.75">
      <c r="B1428" s="14"/>
      <c r="C1428" s="11"/>
      <c r="D1428" s="13"/>
      <c r="E1428" s="14"/>
      <c r="F1428" s="14"/>
      <c r="G1428" s="14"/>
    </row>
    <row r="1429" spans="2:7" ht="12.75">
      <c r="B1429" s="14"/>
      <c r="C1429" s="11"/>
      <c r="D1429" s="13"/>
      <c r="E1429" s="14"/>
      <c r="F1429" s="14"/>
      <c r="G1429" s="14"/>
    </row>
    <row r="1430" spans="2:7" ht="12.75">
      <c r="B1430" s="14"/>
      <c r="C1430" s="11"/>
      <c r="D1430" s="13"/>
      <c r="E1430" s="14"/>
      <c r="F1430" s="14"/>
      <c r="G1430" s="14"/>
    </row>
    <row r="1431" spans="2:7" ht="12.75">
      <c r="B1431" s="14"/>
      <c r="C1431" s="38" t="s">
        <v>873</v>
      </c>
      <c r="D1431" s="16" t="s">
        <v>874</v>
      </c>
      <c r="E1431" s="48">
        <f>E1421</f>
        <v>5000</v>
      </c>
      <c r="F1431" s="48">
        <f>F1421</f>
        <v>0</v>
      </c>
      <c r="G1431" s="48">
        <f>G1421</f>
        <v>5000</v>
      </c>
    </row>
    <row r="1432" spans="2:7" ht="12.75">
      <c r="B1432" s="14"/>
      <c r="C1432" s="38"/>
      <c r="D1432" s="18"/>
      <c r="E1432" s="4"/>
      <c r="F1432" s="4"/>
      <c r="G1432" s="5"/>
    </row>
    <row r="1433" spans="2:7" ht="12.75">
      <c r="B1433" s="14"/>
      <c r="C1433" s="38"/>
      <c r="D1433" s="18"/>
      <c r="E1433" s="19"/>
      <c r="F1433" s="19"/>
      <c r="G1433" s="20"/>
    </row>
    <row r="1434" spans="2:7" ht="12.75">
      <c r="B1434" s="14"/>
      <c r="C1434" s="38"/>
      <c r="D1434" s="18"/>
      <c r="E1434" s="19"/>
      <c r="F1434" s="19"/>
      <c r="G1434" s="20"/>
    </row>
    <row r="1435" spans="2:7" ht="12.75">
      <c r="B1435" s="14"/>
      <c r="C1435" s="38"/>
      <c r="D1435" s="18"/>
      <c r="E1435" s="19"/>
      <c r="F1435" s="19"/>
      <c r="G1435" s="20"/>
    </row>
    <row r="1436" spans="2:7" ht="12.75">
      <c r="B1436" s="14"/>
      <c r="C1436" s="38"/>
      <c r="D1436" s="18"/>
      <c r="E1436" s="19"/>
      <c r="F1436" s="19"/>
      <c r="G1436" s="20"/>
    </row>
    <row r="1437" spans="2:7" ht="12.75">
      <c r="B1437" s="14"/>
      <c r="C1437" s="38"/>
      <c r="D1437" s="18"/>
      <c r="E1437" s="19"/>
      <c r="F1437" s="19"/>
      <c r="G1437" s="20"/>
    </row>
    <row r="1438" spans="2:7" ht="12.75">
      <c r="B1438" s="14"/>
      <c r="C1438" s="11"/>
      <c r="D1438" s="21"/>
      <c r="E1438" s="22"/>
      <c r="F1438" s="22"/>
      <c r="G1438" s="23"/>
    </row>
    <row r="1439" spans="2:7" ht="12.75">
      <c r="B1439" s="14"/>
      <c r="C1439" s="11"/>
      <c r="D1439" s="21"/>
      <c r="E1439" s="22"/>
      <c r="F1439" s="22"/>
      <c r="G1439" s="23"/>
    </row>
    <row r="1440" spans="2:7" ht="12.75">
      <c r="B1440" s="14"/>
      <c r="C1440" s="11" t="s">
        <v>742</v>
      </c>
      <c r="D1440" s="9" t="s">
        <v>364</v>
      </c>
      <c r="E1440" s="10"/>
      <c r="F1440" s="10"/>
      <c r="G1440" s="11"/>
    </row>
    <row r="1441" spans="2:7" ht="12.75">
      <c r="B1441" s="14"/>
      <c r="C1441" s="11" t="s">
        <v>744</v>
      </c>
      <c r="D1441" s="9" t="s">
        <v>367</v>
      </c>
      <c r="E1441" s="10"/>
      <c r="F1441" s="10"/>
      <c r="G1441" s="11"/>
    </row>
    <row r="1442" spans="2:7" ht="12.75">
      <c r="B1442" s="14"/>
      <c r="C1442" s="11" t="s">
        <v>746</v>
      </c>
      <c r="D1442" s="9" t="s">
        <v>924</v>
      </c>
      <c r="E1442" s="10"/>
      <c r="F1442" s="10"/>
      <c r="G1442" s="11"/>
    </row>
    <row r="1443" spans="2:7" ht="12.75">
      <c r="B1443" s="14"/>
      <c r="C1443" s="11" t="s">
        <v>748</v>
      </c>
      <c r="D1443" s="9" t="s">
        <v>927</v>
      </c>
      <c r="E1443" s="10"/>
      <c r="F1443" s="10"/>
      <c r="G1443" s="11"/>
    </row>
    <row r="1444" spans="2:7" ht="12.75">
      <c r="B1444" s="14"/>
      <c r="C1444" s="11" t="s">
        <v>750</v>
      </c>
      <c r="D1444" s="9" t="s">
        <v>418</v>
      </c>
      <c r="E1444" s="10"/>
      <c r="F1444" s="10"/>
      <c r="G1444" s="11"/>
    </row>
    <row r="1460" spans="3:7" ht="15.75">
      <c r="C1460" s="222" t="s">
        <v>56</v>
      </c>
      <c r="D1460" s="222"/>
      <c r="E1460" s="222"/>
      <c r="F1460" s="222"/>
      <c r="G1460" s="222"/>
    </row>
    <row r="1461" spans="3:7" ht="15.75">
      <c r="C1461" s="1"/>
      <c r="D1461" s="1"/>
      <c r="E1461" s="1"/>
      <c r="F1461" s="223" t="s">
        <v>57</v>
      </c>
      <c r="G1461" s="223"/>
    </row>
    <row r="1462" spans="2:7" ht="12.75">
      <c r="B1462" s="14"/>
      <c r="C1462" s="36" t="s">
        <v>58</v>
      </c>
      <c r="D1462" s="3" t="s">
        <v>59</v>
      </c>
      <c r="E1462" s="4"/>
      <c r="F1462" s="4"/>
      <c r="G1462" s="5"/>
    </row>
    <row r="1463" spans="2:7" ht="12.75">
      <c r="B1463" s="14"/>
      <c r="C1463" s="132">
        <v>1071</v>
      </c>
      <c r="D1463" s="6" t="s">
        <v>427</v>
      </c>
      <c r="E1463" s="7"/>
      <c r="F1463" s="7"/>
      <c r="G1463" s="8"/>
    </row>
    <row r="1464" spans="2:7" ht="12.75">
      <c r="B1464" s="14"/>
      <c r="C1464" s="36" t="s">
        <v>61</v>
      </c>
      <c r="D1464" s="9"/>
      <c r="E1464" s="10"/>
      <c r="F1464" s="10"/>
      <c r="G1464" s="11"/>
    </row>
    <row r="1465" spans="2:7" ht="12.75">
      <c r="B1465" s="14"/>
      <c r="C1465" s="37" t="s">
        <v>62</v>
      </c>
      <c r="D1465" s="12" t="s">
        <v>865</v>
      </c>
      <c r="E1465" s="12" t="s">
        <v>866</v>
      </c>
      <c r="F1465" s="12" t="s">
        <v>867</v>
      </c>
      <c r="G1465" s="12" t="s">
        <v>868</v>
      </c>
    </row>
    <row r="1466" spans="2:7" ht="18">
      <c r="B1466" s="14"/>
      <c r="C1466" s="38" t="s">
        <v>216</v>
      </c>
      <c r="D1466" s="15" t="s">
        <v>751</v>
      </c>
      <c r="E1466" s="52">
        <f>E1467</f>
        <v>5000</v>
      </c>
      <c r="F1466" s="14"/>
      <c r="G1466" s="52">
        <f>G1467</f>
        <v>5000</v>
      </c>
    </row>
    <row r="1467" spans="2:7" ht="15.75">
      <c r="B1467" s="14"/>
      <c r="C1467" s="38" t="s">
        <v>217</v>
      </c>
      <c r="D1467" s="15" t="s">
        <v>752</v>
      </c>
      <c r="E1467" s="50">
        <f>E1468</f>
        <v>5000</v>
      </c>
      <c r="F1467" s="14"/>
      <c r="G1467" s="50">
        <f>G1468</f>
        <v>5000</v>
      </c>
    </row>
    <row r="1468" spans="2:7" ht="15">
      <c r="B1468" s="14"/>
      <c r="C1468" s="38" t="s">
        <v>218</v>
      </c>
      <c r="D1468" s="15" t="s">
        <v>875</v>
      </c>
      <c r="E1468" s="51">
        <f>E1469+E1470</f>
        <v>5000</v>
      </c>
      <c r="F1468" s="14"/>
      <c r="G1468" s="51">
        <f>G1469+G1470</f>
        <v>5000</v>
      </c>
    </row>
    <row r="1469" spans="2:7" ht="14.25">
      <c r="B1469" s="89"/>
      <c r="C1469" s="66" t="s">
        <v>52</v>
      </c>
      <c r="D1469" s="47" t="s">
        <v>821</v>
      </c>
      <c r="E1469" s="49">
        <v>5000</v>
      </c>
      <c r="F1469" s="14"/>
      <c r="G1469" s="49">
        <v>5000</v>
      </c>
    </row>
    <row r="1470" spans="2:7" ht="14.25">
      <c r="B1470" s="89"/>
      <c r="C1470" s="66"/>
      <c r="D1470" s="47"/>
      <c r="E1470" s="49"/>
      <c r="F1470" s="14"/>
      <c r="G1470" s="49"/>
    </row>
    <row r="1471" spans="2:7" ht="15">
      <c r="B1471" s="89"/>
      <c r="C1471" s="38"/>
      <c r="D1471" s="47"/>
      <c r="E1471" s="51"/>
      <c r="F1471" s="14"/>
      <c r="G1471" s="51"/>
    </row>
    <row r="1472" spans="2:7" ht="12.75">
      <c r="B1472" s="60"/>
      <c r="C1472" s="66"/>
      <c r="D1472" s="47"/>
      <c r="E1472" s="60"/>
      <c r="F1472" s="14"/>
      <c r="G1472" s="60"/>
    </row>
    <row r="1473" spans="2:7" ht="12.75">
      <c r="B1473" s="14"/>
      <c r="C1473" s="38"/>
      <c r="D1473" s="15"/>
      <c r="E1473" s="35"/>
      <c r="F1473" s="14"/>
      <c r="G1473" s="35"/>
    </row>
    <row r="1474" spans="2:7" ht="12.75">
      <c r="B1474" s="14"/>
      <c r="C1474" s="66"/>
      <c r="D1474" s="47"/>
      <c r="E1474" s="14"/>
      <c r="F1474" s="14"/>
      <c r="G1474" s="14"/>
    </row>
    <row r="1475" spans="2:7" ht="12.75">
      <c r="B1475" s="14"/>
      <c r="C1475" s="11"/>
      <c r="D1475" s="13"/>
      <c r="E1475" s="14"/>
      <c r="F1475" s="14"/>
      <c r="G1475" s="14"/>
    </row>
    <row r="1476" spans="2:7" ht="12.75">
      <c r="B1476" s="14"/>
      <c r="C1476" s="11"/>
      <c r="D1476" s="13"/>
      <c r="E1476" s="14"/>
      <c r="F1476" s="14"/>
      <c r="G1476" s="14"/>
    </row>
    <row r="1477" spans="2:7" ht="12.75">
      <c r="B1477" s="14"/>
      <c r="C1477" s="11"/>
      <c r="D1477" s="13"/>
      <c r="E1477" s="14"/>
      <c r="F1477" s="14"/>
      <c r="G1477" s="14"/>
    </row>
    <row r="1478" spans="2:7" ht="12.75">
      <c r="B1478" s="14"/>
      <c r="C1478" s="11"/>
      <c r="D1478" s="13"/>
      <c r="E1478" s="14"/>
      <c r="F1478" s="14"/>
      <c r="G1478" s="14"/>
    </row>
    <row r="1479" spans="2:7" ht="12.75">
      <c r="B1479" s="14"/>
      <c r="C1479" s="11"/>
      <c r="D1479" s="13"/>
      <c r="E1479" s="14"/>
      <c r="F1479" s="14"/>
      <c r="G1479" s="14"/>
    </row>
    <row r="1480" spans="2:7" ht="12.75">
      <c r="B1480" s="14"/>
      <c r="C1480" s="11"/>
      <c r="D1480" s="13"/>
      <c r="E1480" s="14"/>
      <c r="F1480" s="14"/>
      <c r="G1480" s="14"/>
    </row>
    <row r="1481" spans="2:7" ht="12.75">
      <c r="B1481" s="14"/>
      <c r="C1481" s="11"/>
      <c r="D1481" s="13"/>
      <c r="E1481" s="14"/>
      <c r="F1481" s="14"/>
      <c r="G1481" s="14"/>
    </row>
    <row r="1482" spans="2:7" ht="12.75">
      <c r="B1482" s="14"/>
      <c r="C1482" s="11"/>
      <c r="D1482" s="13"/>
      <c r="E1482" s="14"/>
      <c r="F1482" s="14"/>
      <c r="G1482" s="14"/>
    </row>
    <row r="1483" spans="2:7" ht="12.75">
      <c r="B1483" s="14"/>
      <c r="C1483" s="11"/>
      <c r="D1483" s="13"/>
      <c r="E1483" s="14"/>
      <c r="F1483" s="14"/>
      <c r="G1483" s="14"/>
    </row>
    <row r="1484" spans="2:7" ht="12.75">
      <c r="B1484" s="14"/>
      <c r="C1484" s="11"/>
      <c r="D1484" s="13"/>
      <c r="E1484" s="14"/>
      <c r="F1484" s="14"/>
      <c r="G1484" s="14"/>
    </row>
    <row r="1485" spans="2:7" ht="12.75">
      <c r="B1485" s="14"/>
      <c r="C1485" s="38" t="s">
        <v>873</v>
      </c>
      <c r="D1485" s="16" t="s">
        <v>874</v>
      </c>
      <c r="E1485" s="48">
        <f>E1466</f>
        <v>5000</v>
      </c>
      <c r="F1485" s="17"/>
      <c r="G1485" s="48">
        <f>G1466</f>
        <v>5000</v>
      </c>
    </row>
    <row r="1486" spans="2:7" ht="12.75">
      <c r="B1486" s="14"/>
      <c r="C1486" s="38"/>
      <c r="D1486" s="18"/>
      <c r="E1486" s="4"/>
      <c r="F1486" s="4"/>
      <c r="G1486" s="5"/>
    </row>
    <row r="1487" spans="2:7" ht="12.75">
      <c r="B1487" s="14"/>
      <c r="C1487" s="38"/>
      <c r="D1487" s="18"/>
      <c r="E1487" s="19"/>
      <c r="F1487" s="19"/>
      <c r="G1487" s="20"/>
    </row>
    <row r="1488" spans="2:7" ht="12.75">
      <c r="B1488" s="14"/>
      <c r="C1488" s="38"/>
      <c r="D1488" s="18"/>
      <c r="E1488" s="19"/>
      <c r="F1488" s="19"/>
      <c r="G1488" s="20"/>
    </row>
    <row r="1489" spans="2:7" ht="12.75">
      <c r="B1489" s="14"/>
      <c r="C1489" s="38"/>
      <c r="D1489" s="18"/>
      <c r="E1489" s="19"/>
      <c r="F1489" s="19"/>
      <c r="G1489" s="20"/>
    </row>
    <row r="1490" spans="2:7" ht="12.75">
      <c r="B1490" s="14"/>
      <c r="C1490" s="11"/>
      <c r="D1490" s="21"/>
      <c r="E1490" s="22"/>
      <c r="F1490" s="22"/>
      <c r="G1490" s="23"/>
    </row>
    <row r="1491" spans="2:7" ht="12.75">
      <c r="B1491" s="14"/>
      <c r="C1491" s="11" t="s">
        <v>742</v>
      </c>
      <c r="D1491" s="9" t="s">
        <v>364</v>
      </c>
      <c r="E1491" s="10"/>
      <c r="F1491" s="10"/>
      <c r="G1491" s="11"/>
    </row>
    <row r="1492" spans="2:7" ht="12.75">
      <c r="B1492" s="14"/>
      <c r="C1492" s="11" t="s">
        <v>744</v>
      </c>
      <c r="D1492" s="9" t="s">
        <v>367</v>
      </c>
      <c r="E1492" s="10"/>
      <c r="F1492" s="10"/>
      <c r="G1492" s="11"/>
    </row>
    <row r="1493" spans="2:7" ht="12.75">
      <c r="B1493" s="14"/>
      <c r="C1493" s="11" t="s">
        <v>746</v>
      </c>
      <c r="D1493" s="9" t="s">
        <v>428</v>
      </c>
      <c r="E1493" s="10"/>
      <c r="F1493" s="10"/>
      <c r="G1493" s="11"/>
    </row>
    <row r="1494" spans="2:7" ht="12.75">
      <c r="B1494" s="14"/>
      <c r="C1494" s="11" t="s">
        <v>748</v>
      </c>
      <c r="D1494" s="9" t="s">
        <v>927</v>
      </c>
      <c r="E1494" s="10"/>
      <c r="F1494" s="10"/>
      <c r="G1494" s="11"/>
    </row>
    <row r="1495" spans="2:7" ht="12.75">
      <c r="B1495" s="14"/>
      <c r="C1495" s="11" t="s">
        <v>750</v>
      </c>
      <c r="D1495" s="9" t="s">
        <v>426</v>
      </c>
      <c r="E1495" s="10"/>
      <c r="F1495" s="10"/>
      <c r="G1495" s="11"/>
    </row>
    <row r="1507" spans="3:7" ht="15.75">
      <c r="C1507" s="222" t="s">
        <v>56</v>
      </c>
      <c r="D1507" s="222"/>
      <c r="E1507" s="222"/>
      <c r="F1507" s="222"/>
      <c r="G1507" s="222"/>
    </row>
    <row r="1508" spans="3:7" ht="15.75">
      <c r="C1508" s="1"/>
      <c r="D1508" s="1"/>
      <c r="E1508" s="1"/>
      <c r="F1508" s="223" t="s">
        <v>57</v>
      </c>
      <c r="G1508" s="223"/>
    </row>
    <row r="1509" spans="2:7" ht="12.75">
      <c r="B1509" s="14"/>
      <c r="C1509" s="36" t="s">
        <v>58</v>
      </c>
      <c r="D1509" s="3" t="s">
        <v>59</v>
      </c>
      <c r="E1509" s="4"/>
      <c r="F1509" s="4"/>
      <c r="G1509" s="5"/>
    </row>
    <row r="1510" spans="2:7" ht="12.75">
      <c r="B1510" s="14"/>
      <c r="C1510" s="132">
        <v>1074</v>
      </c>
      <c r="D1510" s="161" t="s">
        <v>432</v>
      </c>
      <c r="E1510" s="7"/>
      <c r="F1510" s="7"/>
      <c r="G1510" s="8"/>
    </row>
    <row r="1511" spans="2:7" ht="12.75">
      <c r="B1511" s="14"/>
      <c r="C1511" s="36" t="s">
        <v>61</v>
      </c>
      <c r="D1511" s="9"/>
      <c r="E1511" s="10"/>
      <c r="F1511" s="10"/>
      <c r="G1511" s="11"/>
    </row>
    <row r="1512" spans="2:7" ht="12.75">
      <c r="B1512" s="14"/>
      <c r="C1512" s="37" t="s">
        <v>62</v>
      </c>
      <c r="D1512" s="12" t="s">
        <v>865</v>
      </c>
      <c r="E1512" s="12" t="s">
        <v>866</v>
      </c>
      <c r="F1512" s="12" t="s">
        <v>867</v>
      </c>
      <c r="G1512" s="12" t="s">
        <v>868</v>
      </c>
    </row>
    <row r="1513" spans="2:7" ht="18">
      <c r="B1513" s="14"/>
      <c r="C1513" s="15" t="s">
        <v>882</v>
      </c>
      <c r="D1513" s="15" t="s">
        <v>869</v>
      </c>
      <c r="E1513" s="150">
        <f>E1514</f>
        <v>2000</v>
      </c>
      <c r="F1513" s="148">
        <v>0</v>
      </c>
      <c r="G1513" s="150">
        <f>G1514</f>
        <v>2000</v>
      </c>
    </row>
    <row r="1514" spans="2:7" ht="15.75">
      <c r="B1514" s="14"/>
      <c r="C1514" s="15" t="s">
        <v>887</v>
      </c>
      <c r="D1514" s="15" t="s">
        <v>872</v>
      </c>
      <c r="E1514" s="149">
        <f>E1515</f>
        <v>2000</v>
      </c>
      <c r="F1514" s="148">
        <v>0</v>
      </c>
      <c r="G1514" s="149">
        <f>G1515</f>
        <v>2000</v>
      </c>
    </row>
    <row r="1515" spans="2:7" ht="12.75">
      <c r="B1515" s="14"/>
      <c r="C1515" s="15" t="s">
        <v>892</v>
      </c>
      <c r="D1515" s="15" t="s">
        <v>875</v>
      </c>
      <c r="E1515" s="148">
        <f>E1516</f>
        <v>2000</v>
      </c>
      <c r="F1515" s="148">
        <v>0</v>
      </c>
      <c r="G1515" s="148">
        <f>G1516</f>
        <v>2000</v>
      </c>
    </row>
    <row r="1516" spans="2:7" ht="12.75">
      <c r="B1516" s="14"/>
      <c r="C1516" s="66" t="s">
        <v>898</v>
      </c>
      <c r="D1516" s="47" t="s">
        <v>687</v>
      </c>
      <c r="E1516" s="147">
        <v>2000</v>
      </c>
      <c r="F1516" s="147">
        <v>0</v>
      </c>
      <c r="G1516" s="147">
        <v>2000</v>
      </c>
    </row>
    <row r="1517" spans="2:7" ht="18">
      <c r="B1517" s="14"/>
      <c r="C1517" s="38" t="s">
        <v>216</v>
      </c>
      <c r="D1517" s="15" t="s">
        <v>751</v>
      </c>
      <c r="E1517" s="52">
        <f aca="true" t="shared" si="15" ref="E1517:G1518">E1518</f>
        <v>2000</v>
      </c>
      <c r="F1517" s="52">
        <f t="shared" si="15"/>
        <v>0</v>
      </c>
      <c r="G1517" s="52">
        <f t="shared" si="15"/>
        <v>2000</v>
      </c>
    </row>
    <row r="1518" spans="2:7" ht="15.75">
      <c r="B1518" s="14"/>
      <c r="C1518" s="38" t="s">
        <v>217</v>
      </c>
      <c r="D1518" s="15" t="s">
        <v>752</v>
      </c>
      <c r="E1518" s="50">
        <f t="shared" si="15"/>
        <v>2000</v>
      </c>
      <c r="F1518" s="50">
        <f t="shared" si="15"/>
        <v>0</v>
      </c>
      <c r="G1518" s="50">
        <f t="shared" si="15"/>
        <v>2000</v>
      </c>
    </row>
    <row r="1519" spans="2:7" ht="12.75">
      <c r="B1519" s="14" t="s">
        <v>714</v>
      </c>
      <c r="C1519" s="38" t="s">
        <v>218</v>
      </c>
      <c r="D1519" s="15" t="s">
        <v>875</v>
      </c>
      <c r="E1519" s="35">
        <f>E1520+E1521</f>
        <v>2000</v>
      </c>
      <c r="F1519" s="35">
        <f>F1520+F1521+F1522</f>
        <v>0</v>
      </c>
      <c r="G1519" s="35">
        <f>G1520+G1521+G1522</f>
        <v>2000</v>
      </c>
    </row>
    <row r="1520" spans="2:7" ht="12.75">
      <c r="B1520" s="91" t="s">
        <v>712</v>
      </c>
      <c r="C1520" s="66" t="s">
        <v>52</v>
      </c>
      <c r="D1520" s="47" t="s">
        <v>708</v>
      </c>
      <c r="E1520" s="14">
        <v>2000</v>
      </c>
      <c r="F1520" s="14">
        <v>0</v>
      </c>
      <c r="G1520" s="14">
        <f>E1520+F1520</f>
        <v>2000</v>
      </c>
    </row>
    <row r="1521" spans="2:7" ht="12.75">
      <c r="B1521" s="91"/>
      <c r="C1521" s="11"/>
      <c r="D1521" s="13"/>
      <c r="E1521" s="14"/>
      <c r="F1521" s="14"/>
      <c r="G1521" s="14"/>
    </row>
    <row r="1522" spans="2:7" ht="12.75">
      <c r="B1522" s="159"/>
      <c r="C1522" s="66"/>
      <c r="D1522" s="13"/>
      <c r="E1522" s="14"/>
      <c r="F1522" s="14"/>
      <c r="G1522" s="14"/>
    </row>
    <row r="1523" spans="2:7" ht="12.75">
      <c r="B1523" s="14"/>
      <c r="C1523" s="11"/>
      <c r="D1523" s="13"/>
      <c r="E1523" s="14"/>
      <c r="F1523" s="14"/>
      <c r="G1523" s="14"/>
    </row>
    <row r="1524" spans="2:7" ht="12.75">
      <c r="B1524" s="14"/>
      <c r="C1524" s="11"/>
      <c r="D1524" s="83"/>
      <c r="E1524" s="14"/>
      <c r="F1524" s="14"/>
      <c r="G1524" s="14"/>
    </row>
    <row r="1525" spans="2:7" ht="12.75">
      <c r="B1525" s="14"/>
      <c r="C1525" s="11"/>
      <c r="D1525" s="83"/>
      <c r="E1525" s="14"/>
      <c r="F1525" s="14"/>
      <c r="G1525" s="14"/>
    </row>
    <row r="1526" spans="2:7" ht="12.75">
      <c r="B1526" s="14"/>
      <c r="C1526" s="11"/>
      <c r="D1526" s="83"/>
      <c r="E1526" s="14"/>
      <c r="F1526" s="14"/>
      <c r="G1526" s="14"/>
    </row>
    <row r="1527" spans="2:7" ht="12.75">
      <c r="B1527" s="14"/>
      <c r="C1527" s="11"/>
      <c r="D1527" s="13"/>
      <c r="E1527" s="14"/>
      <c r="F1527" s="14"/>
      <c r="G1527" s="14"/>
    </row>
    <row r="1528" spans="2:7" ht="12.75">
      <c r="B1528" s="14"/>
      <c r="C1528" s="11"/>
      <c r="D1528" s="13"/>
      <c r="E1528" s="14"/>
      <c r="F1528" s="14"/>
      <c r="G1528" s="14"/>
    </row>
    <row r="1529" spans="2:7" ht="12.75">
      <c r="B1529" s="14"/>
      <c r="C1529" s="11"/>
      <c r="D1529" s="13"/>
      <c r="E1529" s="14"/>
      <c r="F1529" s="14"/>
      <c r="G1529" s="14"/>
    </row>
    <row r="1530" spans="2:7" ht="12.75">
      <c r="B1530" s="14"/>
      <c r="C1530" s="11"/>
      <c r="D1530" s="13"/>
      <c r="E1530" s="14"/>
      <c r="F1530" s="14"/>
      <c r="G1530" s="14"/>
    </row>
    <row r="1531" spans="2:7" ht="12.75">
      <c r="B1531" s="14"/>
      <c r="C1531" s="11"/>
      <c r="D1531" s="13"/>
      <c r="E1531" s="14"/>
      <c r="F1531" s="14"/>
      <c r="G1531" s="14"/>
    </row>
    <row r="1532" spans="2:7" ht="12.75">
      <c r="B1532" s="14"/>
      <c r="C1532" s="11"/>
      <c r="D1532" s="13"/>
      <c r="E1532" s="14"/>
      <c r="F1532" s="14"/>
      <c r="G1532" s="14"/>
    </row>
    <row r="1533" spans="2:7" ht="12.75">
      <c r="B1533" s="14"/>
      <c r="C1533" s="11"/>
      <c r="D1533" s="13"/>
      <c r="E1533" s="14"/>
      <c r="F1533" s="14"/>
      <c r="G1533" s="14"/>
    </row>
    <row r="1534" spans="2:7" ht="12.75">
      <c r="B1534" s="14"/>
      <c r="C1534" s="11"/>
      <c r="D1534" s="13"/>
      <c r="E1534" s="14"/>
      <c r="F1534" s="14"/>
      <c r="G1534" s="14"/>
    </row>
    <row r="1535" spans="2:7" ht="12.75">
      <c r="B1535" s="14"/>
      <c r="C1535" s="38" t="s">
        <v>873</v>
      </c>
      <c r="D1535" s="16" t="s">
        <v>874</v>
      </c>
      <c r="E1535" s="48">
        <f>E1517+E1513</f>
        <v>4000</v>
      </c>
      <c r="F1535" s="48">
        <f>F1517+F1513</f>
        <v>0</v>
      </c>
      <c r="G1535" s="48">
        <f>G1517+G1513</f>
        <v>4000</v>
      </c>
    </row>
    <row r="1536" spans="2:7" ht="12.75">
      <c r="B1536" s="14"/>
      <c r="C1536" s="38"/>
      <c r="D1536" s="18"/>
      <c r="E1536" s="4"/>
      <c r="F1536" s="4"/>
      <c r="G1536" s="5"/>
    </row>
    <row r="1537" spans="2:7" ht="12.75">
      <c r="B1537" s="14"/>
      <c r="C1537" s="38"/>
      <c r="D1537" s="18"/>
      <c r="E1537" s="19"/>
      <c r="F1537" s="19"/>
      <c r="G1537" s="20"/>
    </row>
    <row r="1538" spans="2:7" ht="12.75">
      <c r="B1538" s="14"/>
      <c r="C1538" s="38"/>
      <c r="D1538" s="18"/>
      <c r="E1538" s="19"/>
      <c r="F1538" s="19"/>
      <c r="G1538" s="20"/>
    </row>
    <row r="1539" spans="2:7" ht="12.75">
      <c r="B1539" s="35"/>
      <c r="C1539" s="38"/>
      <c r="D1539" s="18"/>
      <c r="E1539" s="19"/>
      <c r="F1539" s="19"/>
      <c r="G1539" s="20"/>
    </row>
    <row r="1540" spans="2:7" ht="12.75">
      <c r="B1540" s="14"/>
      <c r="C1540" s="11"/>
      <c r="D1540" s="21"/>
      <c r="E1540" s="22"/>
      <c r="F1540" s="22"/>
      <c r="G1540" s="23"/>
    </row>
    <row r="1541" spans="2:7" ht="12.75">
      <c r="B1541" s="14"/>
      <c r="C1541" s="11" t="s">
        <v>742</v>
      </c>
      <c r="D1541" s="9" t="s">
        <v>364</v>
      </c>
      <c r="E1541" s="10"/>
      <c r="F1541" s="10"/>
      <c r="G1541" s="11"/>
    </row>
    <row r="1542" spans="2:7" ht="12.75">
      <c r="B1542" s="14"/>
      <c r="C1542" s="11" t="s">
        <v>744</v>
      </c>
      <c r="D1542" s="9" t="s">
        <v>367</v>
      </c>
      <c r="E1542" s="10"/>
      <c r="F1542" s="10"/>
      <c r="G1542" s="11"/>
    </row>
    <row r="1543" spans="2:7" ht="12.75">
      <c r="B1543" s="14"/>
      <c r="C1543" s="11" t="s">
        <v>746</v>
      </c>
      <c r="D1543" s="9" t="s">
        <v>858</v>
      </c>
      <c r="E1543" s="10"/>
      <c r="F1543" s="10"/>
      <c r="G1543" s="11"/>
    </row>
    <row r="1544" spans="2:7" ht="12.75">
      <c r="B1544" s="14"/>
      <c r="C1544" s="11" t="s">
        <v>748</v>
      </c>
      <c r="D1544" s="9" t="s">
        <v>859</v>
      </c>
      <c r="E1544" s="10"/>
      <c r="F1544" s="10"/>
      <c r="G1544" s="11"/>
    </row>
    <row r="1545" spans="2:7" ht="12.75">
      <c r="B1545" s="14"/>
      <c r="C1545" s="11" t="s">
        <v>750</v>
      </c>
      <c r="D1545" s="9" t="s">
        <v>429</v>
      </c>
      <c r="E1545" s="10"/>
      <c r="F1545" s="10"/>
      <c r="G1545" s="11"/>
    </row>
    <row r="1552" spans="3:7" ht="15.75">
      <c r="C1552" s="222" t="s">
        <v>56</v>
      </c>
      <c r="D1552" s="222"/>
      <c r="E1552" s="222"/>
      <c r="F1552" s="222"/>
      <c r="G1552" s="222"/>
    </row>
    <row r="1553" spans="3:7" ht="15.75">
      <c r="C1553" s="1"/>
      <c r="D1553" s="1"/>
      <c r="E1553" s="1"/>
      <c r="F1553" s="223" t="s">
        <v>57</v>
      </c>
      <c r="G1553" s="223"/>
    </row>
    <row r="1554" spans="2:7" ht="12.75">
      <c r="B1554" s="14"/>
      <c r="C1554" s="36" t="s">
        <v>58</v>
      </c>
      <c r="D1554" s="3" t="s">
        <v>59</v>
      </c>
      <c r="E1554" s="4"/>
      <c r="F1554" s="4"/>
      <c r="G1554" s="5"/>
    </row>
    <row r="1555" spans="2:7" ht="12.75">
      <c r="B1555" s="14"/>
      <c r="C1555" s="132">
        <v>1075</v>
      </c>
      <c r="D1555" s="161" t="s">
        <v>433</v>
      </c>
      <c r="E1555" s="7"/>
      <c r="F1555" s="7"/>
      <c r="G1555" s="8"/>
    </row>
    <row r="1556" spans="2:7" ht="12.75">
      <c r="B1556" s="14"/>
      <c r="C1556" s="36" t="s">
        <v>61</v>
      </c>
      <c r="D1556" s="9"/>
      <c r="E1556" s="10"/>
      <c r="F1556" s="10"/>
      <c r="G1556" s="11"/>
    </row>
    <row r="1557" spans="2:7" ht="12.75">
      <c r="B1557" s="14"/>
      <c r="C1557" s="37" t="s">
        <v>62</v>
      </c>
      <c r="D1557" s="12" t="s">
        <v>865</v>
      </c>
      <c r="E1557" s="12" t="s">
        <v>866</v>
      </c>
      <c r="F1557" s="12" t="s">
        <v>867</v>
      </c>
      <c r="G1557" s="12" t="s">
        <v>868</v>
      </c>
    </row>
    <row r="1558" spans="2:7" ht="18">
      <c r="B1558" s="14"/>
      <c r="C1558" s="15" t="s">
        <v>882</v>
      </c>
      <c r="D1558" s="15" t="s">
        <v>869</v>
      </c>
      <c r="E1558" s="150">
        <f>E1559</f>
        <v>5000</v>
      </c>
      <c r="F1558" s="148">
        <v>0</v>
      </c>
      <c r="G1558" s="150">
        <f>G1559</f>
        <v>5000</v>
      </c>
    </row>
    <row r="1559" spans="2:7" ht="15.75">
      <c r="B1559" s="14"/>
      <c r="C1559" s="15" t="s">
        <v>887</v>
      </c>
      <c r="D1559" s="15" t="s">
        <v>872</v>
      </c>
      <c r="E1559" s="149">
        <f>E1560</f>
        <v>5000</v>
      </c>
      <c r="F1559" s="148">
        <v>0</v>
      </c>
      <c r="G1559" s="149">
        <f>G1560</f>
        <v>5000</v>
      </c>
    </row>
    <row r="1560" spans="2:7" ht="12.75">
      <c r="B1560" s="14"/>
      <c r="C1560" s="15" t="s">
        <v>892</v>
      </c>
      <c r="D1560" s="15" t="s">
        <v>875</v>
      </c>
      <c r="E1560" s="148">
        <f>E1561</f>
        <v>5000</v>
      </c>
      <c r="F1560" s="148">
        <v>0</v>
      </c>
      <c r="G1560" s="148">
        <f>G1561</f>
        <v>5000</v>
      </c>
    </row>
    <row r="1561" spans="2:7" ht="12.75">
      <c r="B1561" s="14"/>
      <c r="C1561" s="66" t="s">
        <v>898</v>
      </c>
      <c r="D1561" s="47" t="s">
        <v>230</v>
      </c>
      <c r="E1561" s="147">
        <v>5000</v>
      </c>
      <c r="F1561" s="147">
        <v>0</v>
      </c>
      <c r="G1561" s="147">
        <v>5000</v>
      </c>
    </row>
    <row r="1562" spans="2:7" ht="18">
      <c r="B1562" s="14"/>
      <c r="C1562" s="38" t="s">
        <v>216</v>
      </c>
      <c r="D1562" s="15" t="s">
        <v>751</v>
      </c>
      <c r="E1562" s="52">
        <f aca="true" t="shared" si="16" ref="E1562:G1563">E1563</f>
        <v>7000</v>
      </c>
      <c r="F1562" s="52">
        <f t="shared" si="16"/>
        <v>0</v>
      </c>
      <c r="G1562" s="52">
        <f t="shared" si="16"/>
        <v>7000</v>
      </c>
    </row>
    <row r="1563" spans="2:7" ht="15.75">
      <c r="B1563" s="14"/>
      <c r="C1563" s="38" t="s">
        <v>217</v>
      </c>
      <c r="D1563" s="15" t="s">
        <v>752</v>
      </c>
      <c r="E1563" s="50">
        <f t="shared" si="16"/>
        <v>7000</v>
      </c>
      <c r="F1563" s="50">
        <f t="shared" si="16"/>
        <v>0</v>
      </c>
      <c r="G1563" s="50">
        <f t="shared" si="16"/>
        <v>7000</v>
      </c>
    </row>
    <row r="1564" spans="2:7" ht="12.75">
      <c r="B1564" s="14" t="s">
        <v>714</v>
      </c>
      <c r="C1564" s="38" t="s">
        <v>218</v>
      </c>
      <c r="D1564" s="15" t="s">
        <v>875</v>
      </c>
      <c r="E1564" s="35">
        <f>E1565+E1566</f>
        <v>7000</v>
      </c>
      <c r="F1564" s="35">
        <f>F1565+F1566+F1567</f>
        <v>0</v>
      </c>
      <c r="G1564" s="35">
        <f>G1565+G1566+G1567</f>
        <v>7000</v>
      </c>
    </row>
    <row r="1565" spans="2:7" ht="12.75">
      <c r="B1565" s="91" t="s">
        <v>712</v>
      </c>
      <c r="C1565" s="66" t="s">
        <v>52</v>
      </c>
      <c r="D1565" s="47" t="s">
        <v>708</v>
      </c>
      <c r="E1565" s="14">
        <v>7000</v>
      </c>
      <c r="F1565" s="14">
        <v>0</v>
      </c>
      <c r="G1565" s="14">
        <f>E1565+F1565</f>
        <v>7000</v>
      </c>
    </row>
    <row r="1566" spans="2:7" ht="12.75">
      <c r="B1566" s="91" t="s">
        <v>712</v>
      </c>
      <c r="C1566" s="11"/>
      <c r="D1566" s="13"/>
      <c r="E1566" s="14"/>
      <c r="F1566" s="14"/>
      <c r="G1566" s="14"/>
    </row>
    <row r="1567" spans="2:7" ht="12.75">
      <c r="B1567" s="159"/>
      <c r="C1567" s="66"/>
      <c r="D1567" s="13"/>
      <c r="E1567" s="14"/>
      <c r="F1567" s="14"/>
      <c r="G1567" s="14"/>
    </row>
    <row r="1568" spans="2:7" ht="12.75">
      <c r="B1568" s="14"/>
      <c r="C1568" s="11"/>
      <c r="D1568" s="13"/>
      <c r="E1568" s="14"/>
      <c r="F1568" s="14"/>
      <c r="G1568" s="14"/>
    </row>
    <row r="1569" spans="2:7" ht="12.75">
      <c r="B1569" s="14"/>
      <c r="C1569" s="11"/>
      <c r="D1569" s="83"/>
      <c r="E1569" s="14"/>
      <c r="F1569" s="14"/>
      <c r="G1569" s="14"/>
    </row>
    <row r="1570" spans="2:7" ht="12.75">
      <c r="B1570" s="14"/>
      <c r="C1570" s="11"/>
      <c r="D1570" s="83"/>
      <c r="E1570" s="14"/>
      <c r="F1570" s="14"/>
      <c r="G1570" s="14"/>
    </row>
    <row r="1571" spans="2:7" ht="12.75">
      <c r="B1571" s="14"/>
      <c r="C1571" s="11"/>
      <c r="D1571" s="83"/>
      <c r="E1571" s="14"/>
      <c r="F1571" s="14"/>
      <c r="G1571" s="14"/>
    </row>
    <row r="1572" spans="2:7" ht="12.75">
      <c r="B1572" s="14"/>
      <c r="C1572" s="11"/>
      <c r="D1572" s="13"/>
      <c r="E1572" s="14"/>
      <c r="F1572" s="14"/>
      <c r="G1572" s="14"/>
    </row>
    <row r="1573" spans="2:7" ht="12.75">
      <c r="B1573" s="14"/>
      <c r="C1573" s="11"/>
      <c r="D1573" s="13"/>
      <c r="E1573" s="14"/>
      <c r="F1573" s="14"/>
      <c r="G1573" s="14"/>
    </row>
    <row r="1574" spans="2:7" ht="12.75">
      <c r="B1574" s="14"/>
      <c r="C1574" s="11"/>
      <c r="D1574" s="13"/>
      <c r="E1574" s="14"/>
      <c r="F1574" s="14"/>
      <c r="G1574" s="14"/>
    </row>
    <row r="1575" spans="2:7" ht="12.75">
      <c r="B1575" s="14"/>
      <c r="C1575" s="11"/>
      <c r="D1575" s="13"/>
      <c r="E1575" s="14"/>
      <c r="F1575" s="14"/>
      <c r="G1575" s="14"/>
    </row>
    <row r="1576" spans="2:7" ht="12.75">
      <c r="B1576" s="14"/>
      <c r="C1576" s="11"/>
      <c r="D1576" s="13"/>
      <c r="E1576" s="14"/>
      <c r="F1576" s="14"/>
      <c r="G1576" s="14"/>
    </row>
    <row r="1577" spans="2:7" ht="12.75">
      <c r="B1577" s="14"/>
      <c r="C1577" s="11"/>
      <c r="D1577" s="13"/>
      <c r="E1577" s="14"/>
      <c r="F1577" s="14"/>
      <c r="G1577" s="14"/>
    </row>
    <row r="1578" spans="2:7" ht="12.75">
      <c r="B1578" s="14"/>
      <c r="C1578" s="11"/>
      <c r="D1578" s="13"/>
      <c r="E1578" s="14"/>
      <c r="F1578" s="14"/>
      <c r="G1578" s="14"/>
    </row>
    <row r="1579" spans="2:7" ht="12.75">
      <c r="B1579" s="14"/>
      <c r="C1579" s="11"/>
      <c r="D1579" s="13"/>
      <c r="E1579" s="14"/>
      <c r="F1579" s="14"/>
      <c r="G1579" s="14"/>
    </row>
    <row r="1580" spans="2:7" ht="12.75">
      <c r="B1580" s="14"/>
      <c r="C1580" s="38" t="s">
        <v>873</v>
      </c>
      <c r="D1580" s="16" t="s">
        <v>874</v>
      </c>
      <c r="E1580" s="48">
        <f>E1562+E1558</f>
        <v>12000</v>
      </c>
      <c r="F1580" s="48">
        <f>F1562+F1558</f>
        <v>0</v>
      </c>
      <c r="G1580" s="48">
        <f>G1562+G1558</f>
        <v>12000</v>
      </c>
    </row>
    <row r="1581" spans="2:7" ht="12.75">
      <c r="B1581" s="14"/>
      <c r="C1581" s="38"/>
      <c r="D1581" s="18"/>
      <c r="E1581" s="4"/>
      <c r="F1581" s="4"/>
      <c r="G1581" s="5"/>
    </row>
    <row r="1582" spans="2:7" ht="12.75">
      <c r="B1582" s="14"/>
      <c r="C1582" s="38"/>
      <c r="D1582" s="18"/>
      <c r="E1582" s="19"/>
      <c r="F1582" s="19"/>
      <c r="G1582" s="20"/>
    </row>
    <row r="1583" spans="2:7" ht="12.75">
      <c r="B1583" s="14"/>
      <c r="C1583" s="38"/>
      <c r="D1583" s="18"/>
      <c r="E1583" s="19"/>
      <c r="F1583" s="19"/>
      <c r="G1583" s="20"/>
    </row>
    <row r="1584" spans="2:7" ht="12.75">
      <c r="B1584" s="35"/>
      <c r="C1584" s="38"/>
      <c r="D1584" s="18"/>
      <c r="E1584" s="19"/>
      <c r="F1584" s="19"/>
      <c r="G1584" s="20"/>
    </row>
    <row r="1585" spans="2:7" ht="12.75">
      <c r="B1585" s="14"/>
      <c r="C1585" s="11"/>
      <c r="D1585" s="21"/>
      <c r="E1585" s="22"/>
      <c r="F1585" s="22"/>
      <c r="G1585" s="23"/>
    </row>
    <row r="1586" spans="2:7" ht="12.75">
      <c r="B1586" s="14"/>
      <c r="C1586" s="11" t="s">
        <v>742</v>
      </c>
      <c r="D1586" s="9" t="s">
        <v>364</v>
      </c>
      <c r="E1586" s="10"/>
      <c r="F1586" s="10"/>
      <c r="G1586" s="11"/>
    </row>
    <row r="1587" spans="2:7" ht="12.75">
      <c r="B1587" s="14"/>
      <c r="C1587" s="11" t="s">
        <v>744</v>
      </c>
      <c r="D1587" s="9" t="s">
        <v>367</v>
      </c>
      <c r="E1587" s="10"/>
      <c r="F1587" s="10"/>
      <c r="G1587" s="11"/>
    </row>
    <row r="1588" spans="2:7" ht="12.75">
      <c r="B1588" s="14"/>
      <c r="C1588" s="11" t="s">
        <v>746</v>
      </c>
      <c r="D1588" s="9" t="s">
        <v>858</v>
      </c>
      <c r="E1588" s="10"/>
      <c r="F1588" s="10"/>
      <c r="G1588" s="11"/>
    </row>
    <row r="1589" spans="2:7" ht="12.75">
      <c r="B1589" s="14"/>
      <c r="C1589" s="11" t="s">
        <v>748</v>
      </c>
      <c r="D1589" s="9" t="s">
        <v>859</v>
      </c>
      <c r="E1589" s="10"/>
      <c r="F1589" s="10"/>
      <c r="G1589" s="11"/>
    </row>
    <row r="1590" spans="2:7" ht="12.75">
      <c r="B1590" s="14"/>
      <c r="C1590" s="11" t="s">
        <v>750</v>
      </c>
      <c r="D1590" s="9" t="s">
        <v>429</v>
      </c>
      <c r="E1590" s="10"/>
      <c r="F1590" s="10"/>
      <c r="G1590" s="11"/>
    </row>
    <row r="1602" spans="3:7" ht="15.75">
      <c r="C1602" s="222" t="s">
        <v>56</v>
      </c>
      <c r="D1602" s="222"/>
      <c r="E1602" s="222"/>
      <c r="F1602" s="222"/>
      <c r="G1602" s="222"/>
    </row>
    <row r="1603" spans="3:7" ht="15.75">
      <c r="C1603" s="1"/>
      <c r="D1603" s="1"/>
      <c r="E1603" s="1"/>
      <c r="F1603" s="223" t="s">
        <v>57</v>
      </c>
      <c r="G1603" s="223"/>
    </row>
    <row r="1604" spans="2:7" ht="12.75">
      <c r="B1604" s="14"/>
      <c r="C1604" s="36" t="s">
        <v>58</v>
      </c>
      <c r="D1604" s="3" t="s">
        <v>59</v>
      </c>
      <c r="E1604" s="4"/>
      <c r="F1604" s="4"/>
      <c r="G1604" s="5"/>
    </row>
    <row r="1605" spans="2:7" ht="12.75">
      <c r="B1605" s="14"/>
      <c r="C1605" s="132">
        <v>1083</v>
      </c>
      <c r="D1605" s="6" t="s">
        <v>435</v>
      </c>
      <c r="E1605" s="7"/>
      <c r="F1605" s="7"/>
      <c r="G1605" s="8"/>
    </row>
    <row r="1606" spans="2:7" ht="12.75">
      <c r="B1606" s="14"/>
      <c r="C1606" s="36" t="s">
        <v>61</v>
      </c>
      <c r="D1606" s="9"/>
      <c r="E1606" s="10"/>
      <c r="F1606" s="10"/>
      <c r="G1606" s="11"/>
    </row>
    <row r="1607" spans="2:7" ht="12.75">
      <c r="B1607" s="14"/>
      <c r="C1607" s="37" t="s">
        <v>62</v>
      </c>
      <c r="D1607" s="12" t="s">
        <v>865</v>
      </c>
      <c r="E1607" s="12" t="s">
        <v>866</v>
      </c>
      <c r="F1607" s="12" t="s">
        <v>867</v>
      </c>
      <c r="G1607" s="12" t="s">
        <v>868</v>
      </c>
    </row>
    <row r="1608" spans="2:7" ht="18">
      <c r="B1608" s="14"/>
      <c r="C1608" s="38" t="s">
        <v>216</v>
      </c>
      <c r="D1608" s="15" t="s">
        <v>751</v>
      </c>
      <c r="E1608" s="52">
        <f aca="true" t="shared" si="17" ref="E1608:G1609">E1609</f>
        <v>10000</v>
      </c>
      <c r="F1608" s="52"/>
      <c r="G1608" s="52">
        <f t="shared" si="17"/>
        <v>10000</v>
      </c>
    </row>
    <row r="1609" spans="2:7" ht="15.75">
      <c r="B1609" s="14"/>
      <c r="C1609" s="38" t="s">
        <v>217</v>
      </c>
      <c r="D1609" s="15" t="s">
        <v>752</v>
      </c>
      <c r="E1609" s="50">
        <f t="shared" si="17"/>
        <v>10000</v>
      </c>
      <c r="F1609" s="50"/>
      <c r="G1609" s="50">
        <f t="shared" si="17"/>
        <v>10000</v>
      </c>
    </row>
    <row r="1610" spans="2:7" ht="15">
      <c r="B1610" s="14" t="s">
        <v>713</v>
      </c>
      <c r="C1610" s="38" t="s">
        <v>218</v>
      </c>
      <c r="D1610" s="15" t="s">
        <v>875</v>
      </c>
      <c r="E1610" s="51">
        <f>E1611+E1612</f>
        <v>10000</v>
      </c>
      <c r="F1610" s="51"/>
      <c r="G1610" s="51">
        <f>G1611+G1612</f>
        <v>10000</v>
      </c>
    </row>
    <row r="1611" spans="2:7" ht="12.75">
      <c r="B1611" s="134" t="s">
        <v>712</v>
      </c>
      <c r="C1611" s="66" t="s">
        <v>52</v>
      </c>
      <c r="D1611" s="47" t="s">
        <v>821</v>
      </c>
      <c r="E1611" s="14">
        <v>10000</v>
      </c>
      <c r="F1611" s="14"/>
      <c r="G1611" s="14">
        <v>10000</v>
      </c>
    </row>
    <row r="1612" spans="2:7" ht="12.75">
      <c r="B1612" s="91"/>
      <c r="C1612" s="11"/>
      <c r="D1612" s="13"/>
      <c r="E1612" s="14"/>
      <c r="F1612" s="14"/>
      <c r="G1612" s="14"/>
    </row>
    <row r="1613" spans="2:7" ht="12.75">
      <c r="B1613" s="14"/>
      <c r="C1613" s="11"/>
      <c r="D1613" s="13"/>
      <c r="E1613" s="14"/>
      <c r="F1613" s="14"/>
      <c r="G1613" s="14"/>
    </row>
    <row r="1614" spans="2:7" ht="12.75">
      <c r="B1614" s="14"/>
      <c r="C1614" s="11"/>
      <c r="D1614" s="13"/>
      <c r="E1614" s="14"/>
      <c r="F1614" s="14"/>
      <c r="G1614" s="14"/>
    </row>
    <row r="1615" spans="2:7" ht="12.75">
      <c r="B1615" s="14"/>
      <c r="C1615" s="11"/>
      <c r="D1615" s="13"/>
      <c r="E1615" s="14"/>
      <c r="F1615" s="14"/>
      <c r="G1615" s="14"/>
    </row>
    <row r="1616" spans="2:7" ht="12.75">
      <c r="B1616" s="14"/>
      <c r="C1616" s="11"/>
      <c r="D1616" s="153"/>
      <c r="E1616" s="14"/>
      <c r="F1616" s="14"/>
      <c r="G1616" s="14"/>
    </row>
    <row r="1617" spans="2:7" ht="12.75">
      <c r="B1617" s="14"/>
      <c r="C1617" s="11"/>
      <c r="D1617" s="153"/>
      <c r="E1617" s="14"/>
      <c r="F1617" s="14"/>
      <c r="G1617" s="14"/>
    </row>
    <row r="1618" spans="2:7" ht="12.75">
      <c r="B1618" s="14"/>
      <c r="C1618" s="11"/>
      <c r="D1618" s="151"/>
      <c r="E1618" s="14"/>
      <c r="F1618" s="14"/>
      <c r="G1618" s="14"/>
    </row>
    <row r="1619" spans="2:7" ht="12.75">
      <c r="B1619" s="14"/>
      <c r="C1619" s="11"/>
      <c r="D1619" s="151"/>
      <c r="E1619" s="14"/>
      <c r="F1619" s="14"/>
      <c r="G1619" s="14"/>
    </row>
    <row r="1620" spans="2:7" ht="12.75">
      <c r="B1620" s="14"/>
      <c r="C1620" s="11"/>
      <c r="D1620" s="13"/>
      <c r="E1620" s="14"/>
      <c r="F1620" s="14"/>
      <c r="G1620" s="14"/>
    </row>
    <row r="1621" spans="2:7" ht="12.75">
      <c r="B1621" s="14"/>
      <c r="C1621" s="11"/>
      <c r="D1621" s="13"/>
      <c r="E1621" s="14"/>
      <c r="F1621" s="14"/>
      <c r="G1621" s="14"/>
    </row>
    <row r="1622" spans="2:7" ht="12.75">
      <c r="B1622" s="14"/>
      <c r="C1622" s="11"/>
      <c r="D1622" s="13"/>
      <c r="E1622" s="14"/>
      <c r="F1622" s="14"/>
      <c r="G1622" s="14"/>
    </row>
    <row r="1623" spans="2:7" ht="12.75">
      <c r="B1623" s="14"/>
      <c r="C1623" s="11"/>
      <c r="D1623" s="13"/>
      <c r="E1623" s="14"/>
      <c r="F1623" s="14"/>
      <c r="G1623" s="14"/>
    </row>
    <row r="1624" spans="2:7" ht="12.75">
      <c r="B1624" s="14"/>
      <c r="C1624" s="38" t="s">
        <v>873</v>
      </c>
      <c r="D1624" s="16" t="s">
        <v>874</v>
      </c>
      <c r="E1624" s="48">
        <f>E1608</f>
        <v>10000</v>
      </c>
      <c r="F1624" s="48">
        <f>F1608</f>
        <v>0</v>
      </c>
      <c r="G1624" s="48">
        <f>G1608</f>
        <v>10000</v>
      </c>
    </row>
    <row r="1625" spans="2:7" ht="12.75">
      <c r="B1625" s="14"/>
      <c r="C1625" s="38"/>
      <c r="D1625" s="18"/>
      <c r="E1625" s="4"/>
      <c r="F1625" s="4"/>
      <c r="G1625" s="5"/>
    </row>
    <row r="1626" spans="2:7" ht="12.75">
      <c r="B1626" s="14"/>
      <c r="C1626" s="38"/>
      <c r="D1626" s="18"/>
      <c r="E1626" s="19"/>
      <c r="F1626" s="19"/>
      <c r="G1626" s="20"/>
    </row>
    <row r="1627" spans="2:7" ht="12.75">
      <c r="B1627" s="14"/>
      <c r="C1627" s="38"/>
      <c r="D1627" s="18"/>
      <c r="E1627" s="19"/>
      <c r="F1627" s="19"/>
      <c r="G1627" s="20"/>
    </row>
    <row r="1628" spans="2:7" ht="12.75">
      <c r="B1628" s="14"/>
      <c r="C1628" s="38"/>
      <c r="D1628" s="18"/>
      <c r="E1628" s="19"/>
      <c r="F1628" s="19"/>
      <c r="G1628" s="20"/>
    </row>
    <row r="1629" spans="2:7" ht="12.75">
      <c r="B1629" s="14"/>
      <c r="C1629" s="38"/>
      <c r="D1629" s="18"/>
      <c r="E1629" s="19"/>
      <c r="F1629" s="19"/>
      <c r="G1629" s="20"/>
    </row>
    <row r="1630" spans="2:7" ht="12.75">
      <c r="B1630" s="14"/>
      <c r="C1630" s="38"/>
      <c r="D1630" s="18"/>
      <c r="E1630" s="19"/>
      <c r="F1630" s="19"/>
      <c r="G1630" s="20"/>
    </row>
    <row r="1631" spans="2:7" ht="12.75">
      <c r="B1631" s="14"/>
      <c r="C1631" s="11"/>
      <c r="D1631" s="21"/>
      <c r="E1631" s="22"/>
      <c r="F1631" s="22"/>
      <c r="G1631" s="23"/>
    </row>
    <row r="1632" spans="2:7" ht="12.75">
      <c r="B1632" s="14"/>
      <c r="C1632" s="11"/>
      <c r="D1632" s="21"/>
      <c r="E1632" s="22"/>
      <c r="F1632" s="22"/>
      <c r="G1632" s="23"/>
    </row>
    <row r="1633" spans="2:7" ht="12.75">
      <c r="B1633" s="14"/>
      <c r="C1633" s="11" t="s">
        <v>742</v>
      </c>
      <c r="D1633" s="9" t="s">
        <v>364</v>
      </c>
      <c r="E1633" s="10"/>
      <c r="F1633" s="10"/>
      <c r="G1633" s="11"/>
    </row>
    <row r="1634" spans="2:7" ht="12.75">
      <c r="B1634" s="14"/>
      <c r="C1634" s="11" t="s">
        <v>744</v>
      </c>
      <c r="D1634" s="9" t="s">
        <v>367</v>
      </c>
      <c r="E1634" s="10"/>
      <c r="F1634" s="10"/>
      <c r="G1634" s="11"/>
    </row>
    <row r="1635" spans="2:7" ht="12.75">
      <c r="B1635" s="14"/>
      <c r="C1635" s="11" t="s">
        <v>746</v>
      </c>
      <c r="D1635" s="9" t="s">
        <v>924</v>
      </c>
      <c r="E1635" s="10"/>
      <c r="F1635" s="10"/>
      <c r="G1635" s="11"/>
    </row>
    <row r="1636" spans="2:7" ht="12.75">
      <c r="B1636" s="14"/>
      <c r="C1636" s="11" t="s">
        <v>748</v>
      </c>
      <c r="D1636" s="9" t="s">
        <v>925</v>
      </c>
      <c r="E1636" s="10"/>
      <c r="F1636" s="10"/>
      <c r="G1636" s="11"/>
    </row>
    <row r="1637" spans="2:7" ht="12.75">
      <c r="B1637" s="14"/>
      <c r="C1637" s="11" t="s">
        <v>750</v>
      </c>
      <c r="D1637" s="9" t="s">
        <v>15</v>
      </c>
      <c r="E1637" s="10"/>
      <c r="F1637" s="10"/>
      <c r="G1637" s="11"/>
    </row>
    <row r="1646" spans="3:7" ht="15.75">
      <c r="C1646" s="222" t="s">
        <v>56</v>
      </c>
      <c r="D1646" s="222"/>
      <c r="E1646" s="222"/>
      <c r="F1646" s="222"/>
      <c r="G1646" s="222"/>
    </row>
    <row r="1647" spans="3:7" ht="15.75">
      <c r="C1647" s="1"/>
      <c r="D1647" s="1"/>
      <c r="E1647" s="1"/>
      <c r="F1647" s="223" t="s">
        <v>57</v>
      </c>
      <c r="G1647" s="223"/>
    </row>
    <row r="1648" spans="2:7" ht="12.75">
      <c r="B1648" s="14"/>
      <c r="C1648" s="36" t="s">
        <v>58</v>
      </c>
      <c r="D1648" s="3" t="s">
        <v>59</v>
      </c>
      <c r="E1648" s="4"/>
      <c r="F1648" s="4"/>
      <c r="G1648" s="5"/>
    </row>
    <row r="1649" spans="2:7" ht="12.75">
      <c r="B1649" s="14"/>
      <c r="C1649" s="132">
        <v>1051</v>
      </c>
      <c r="D1649" s="152" t="s">
        <v>149</v>
      </c>
      <c r="E1649" s="154"/>
      <c r="F1649" s="7"/>
      <c r="G1649" s="8"/>
    </row>
    <row r="1650" spans="2:7" ht="12.75">
      <c r="B1650" s="14"/>
      <c r="C1650" s="36" t="s">
        <v>61</v>
      </c>
      <c r="D1650" s="9"/>
      <c r="E1650" s="10"/>
      <c r="F1650" s="10"/>
      <c r="G1650" s="11"/>
    </row>
    <row r="1651" spans="2:7" ht="12.75">
      <c r="B1651" s="14"/>
      <c r="C1651" s="37" t="s">
        <v>62</v>
      </c>
      <c r="D1651" s="12" t="s">
        <v>865</v>
      </c>
      <c r="E1651" s="12" t="s">
        <v>866</v>
      </c>
      <c r="F1651" s="12" t="s">
        <v>867</v>
      </c>
      <c r="G1651" s="12" t="s">
        <v>868</v>
      </c>
    </row>
    <row r="1652" spans="2:7" ht="18">
      <c r="B1652" s="14"/>
      <c r="C1652" s="38" t="s">
        <v>216</v>
      </c>
      <c r="D1652" s="15" t="s">
        <v>751</v>
      </c>
      <c r="E1652" s="52">
        <f aca="true" t="shared" si="18" ref="E1652:G1653">E1653</f>
        <v>5000</v>
      </c>
      <c r="F1652" s="52">
        <f t="shared" si="18"/>
        <v>0</v>
      </c>
      <c r="G1652" s="52">
        <f t="shared" si="18"/>
        <v>5000</v>
      </c>
    </row>
    <row r="1653" spans="2:7" ht="15.75">
      <c r="B1653" s="14"/>
      <c r="C1653" s="38" t="s">
        <v>217</v>
      </c>
      <c r="D1653" s="15" t="s">
        <v>752</v>
      </c>
      <c r="E1653" s="50">
        <f t="shared" si="18"/>
        <v>5000</v>
      </c>
      <c r="F1653" s="50">
        <f t="shared" si="18"/>
        <v>0</v>
      </c>
      <c r="G1653" s="50">
        <f t="shared" si="18"/>
        <v>5000</v>
      </c>
    </row>
    <row r="1654" spans="2:7" ht="15">
      <c r="B1654" s="14" t="s">
        <v>713</v>
      </c>
      <c r="C1654" s="38" t="s">
        <v>218</v>
      </c>
      <c r="D1654" s="15" t="s">
        <v>875</v>
      </c>
      <c r="E1654" s="51">
        <f>E1655</f>
        <v>5000</v>
      </c>
      <c r="F1654" s="51">
        <f>F1655+F1656</f>
        <v>0</v>
      </c>
      <c r="G1654" s="51">
        <f>G1655+G1656</f>
        <v>5000</v>
      </c>
    </row>
    <row r="1655" spans="2:7" ht="12.75">
      <c r="B1655" s="91" t="s">
        <v>712</v>
      </c>
      <c r="C1655" s="66" t="s">
        <v>52</v>
      </c>
      <c r="D1655" s="47" t="s">
        <v>821</v>
      </c>
      <c r="E1655" s="14">
        <v>5000</v>
      </c>
      <c r="F1655" s="14">
        <v>0</v>
      </c>
      <c r="G1655" s="14">
        <v>5000</v>
      </c>
    </row>
    <row r="1656" spans="2:7" ht="12.75">
      <c r="B1656" s="144"/>
      <c r="C1656" s="11"/>
      <c r="D1656" s="13"/>
      <c r="E1656" s="14"/>
      <c r="F1656" s="14"/>
      <c r="G1656" s="14"/>
    </row>
    <row r="1657" spans="2:7" ht="12.75">
      <c r="B1657" s="14"/>
      <c r="C1657" s="11"/>
      <c r="D1657" s="13"/>
      <c r="E1657" s="14"/>
      <c r="F1657" s="14"/>
      <c r="G1657" s="14"/>
    </row>
    <row r="1658" spans="2:7" ht="12.75">
      <c r="B1658" s="14"/>
      <c r="C1658" s="11"/>
      <c r="D1658" s="13"/>
      <c r="E1658" s="14"/>
      <c r="F1658" s="14"/>
      <c r="G1658" s="14"/>
    </row>
    <row r="1659" spans="2:7" ht="12.75">
      <c r="B1659" s="14"/>
      <c r="C1659" s="11"/>
      <c r="D1659" s="13"/>
      <c r="E1659" s="14"/>
      <c r="F1659" s="14"/>
      <c r="G1659" s="14"/>
    </row>
    <row r="1660" spans="2:7" ht="12.75">
      <c r="B1660" s="14"/>
      <c r="C1660" s="11"/>
      <c r="D1660" s="151"/>
      <c r="E1660" s="14"/>
      <c r="F1660" s="14"/>
      <c r="G1660" s="14"/>
    </row>
    <row r="1661" spans="2:7" ht="12.75">
      <c r="B1661" s="14"/>
      <c r="C1661" s="11"/>
      <c r="D1661" s="13"/>
      <c r="E1661" s="14"/>
      <c r="F1661" s="14"/>
      <c r="G1661" s="14"/>
    </row>
    <row r="1662" spans="2:7" ht="12.75">
      <c r="B1662" s="14"/>
      <c r="C1662" s="11"/>
      <c r="D1662" s="13"/>
      <c r="E1662" s="14"/>
      <c r="F1662" s="14"/>
      <c r="G1662" s="14"/>
    </row>
    <row r="1663" spans="2:7" ht="12.75">
      <c r="B1663" s="14"/>
      <c r="C1663" s="11"/>
      <c r="D1663" s="13"/>
      <c r="E1663" s="14"/>
      <c r="F1663" s="14"/>
      <c r="G1663" s="14"/>
    </row>
    <row r="1664" spans="2:7" ht="12.75">
      <c r="B1664" s="14"/>
      <c r="C1664" s="11"/>
      <c r="D1664" s="13"/>
      <c r="E1664" s="14"/>
      <c r="F1664" s="14"/>
      <c r="G1664" s="14"/>
    </row>
    <row r="1665" spans="2:7" ht="12.75">
      <c r="B1665" s="14"/>
      <c r="C1665" s="11"/>
      <c r="D1665" s="13"/>
      <c r="E1665" s="14"/>
      <c r="F1665" s="14"/>
      <c r="G1665" s="14"/>
    </row>
    <row r="1666" spans="2:7" ht="12.75">
      <c r="B1666" s="14"/>
      <c r="C1666" s="11"/>
      <c r="D1666" s="13"/>
      <c r="E1666" s="14"/>
      <c r="F1666" s="14"/>
      <c r="G1666" s="14"/>
    </row>
    <row r="1667" spans="2:7" ht="12.75">
      <c r="B1667" s="14"/>
      <c r="C1667" s="11"/>
      <c r="D1667" s="13"/>
      <c r="E1667" s="14"/>
      <c r="F1667" s="14"/>
      <c r="G1667" s="14"/>
    </row>
    <row r="1668" spans="2:7" ht="12.75">
      <c r="B1668" s="14"/>
      <c r="C1668" s="11"/>
      <c r="D1668" s="13"/>
      <c r="E1668" s="14"/>
      <c r="F1668" s="14"/>
      <c r="G1668" s="14"/>
    </row>
    <row r="1669" spans="2:7" ht="12.75">
      <c r="B1669" s="14"/>
      <c r="C1669" s="11"/>
      <c r="D1669" s="13"/>
      <c r="E1669" s="14"/>
      <c r="F1669" s="14"/>
      <c r="G1669" s="14"/>
    </row>
    <row r="1670" spans="2:7" ht="12.75">
      <c r="B1670" s="14"/>
      <c r="C1670" s="38" t="s">
        <v>873</v>
      </c>
      <c r="D1670" s="16" t="s">
        <v>874</v>
      </c>
      <c r="E1670" s="48">
        <f>E1652</f>
        <v>5000</v>
      </c>
      <c r="F1670" s="48">
        <f>F1652</f>
        <v>0</v>
      </c>
      <c r="G1670" s="48">
        <f>G1652</f>
        <v>5000</v>
      </c>
    </row>
    <row r="1671" spans="2:7" ht="12.75">
      <c r="B1671" s="14"/>
      <c r="C1671" s="38"/>
      <c r="D1671" s="18"/>
      <c r="E1671" s="4"/>
      <c r="F1671" s="4"/>
      <c r="G1671" s="5"/>
    </row>
    <row r="1672" spans="2:7" ht="12.75">
      <c r="B1672" s="14"/>
      <c r="C1672" s="38"/>
      <c r="D1672" s="18"/>
      <c r="E1672" s="19"/>
      <c r="F1672" s="19"/>
      <c r="G1672" s="20"/>
    </row>
    <row r="1673" spans="2:7" ht="12.75">
      <c r="B1673" s="14"/>
      <c r="C1673" s="38"/>
      <c r="D1673" s="18"/>
      <c r="E1673" s="19"/>
      <c r="F1673" s="19"/>
      <c r="G1673" s="20"/>
    </row>
    <row r="1674" spans="2:7" ht="12.75">
      <c r="B1674" s="14"/>
      <c r="C1674" s="38"/>
      <c r="D1674" s="18"/>
      <c r="E1674" s="19"/>
      <c r="F1674" s="19"/>
      <c r="G1674" s="20"/>
    </row>
    <row r="1675" spans="2:7" ht="12.75">
      <c r="B1675" s="14"/>
      <c r="C1675" s="38"/>
      <c r="D1675" s="18"/>
      <c r="E1675" s="19"/>
      <c r="F1675" s="19"/>
      <c r="G1675" s="20"/>
    </row>
    <row r="1676" spans="2:7" ht="12.75">
      <c r="B1676" s="14"/>
      <c r="C1676" s="38"/>
      <c r="D1676" s="18"/>
      <c r="E1676" s="19"/>
      <c r="F1676" s="19"/>
      <c r="G1676" s="20"/>
    </row>
    <row r="1677" spans="2:7" ht="12.75">
      <c r="B1677" s="14"/>
      <c r="C1677" s="11"/>
      <c r="D1677" s="21"/>
      <c r="E1677" s="22"/>
      <c r="F1677" s="22"/>
      <c r="G1677" s="23"/>
    </row>
    <row r="1678" spans="2:7" ht="12.75">
      <c r="B1678" s="14"/>
      <c r="C1678" s="11"/>
      <c r="D1678" s="21"/>
      <c r="E1678" s="22"/>
      <c r="F1678" s="22"/>
      <c r="G1678" s="23"/>
    </row>
    <row r="1679" spans="2:7" ht="12.75">
      <c r="B1679" s="14"/>
      <c r="C1679" s="11" t="s">
        <v>742</v>
      </c>
      <c r="D1679" s="9" t="s">
        <v>364</v>
      </c>
      <c r="E1679" s="10"/>
      <c r="F1679" s="10"/>
      <c r="G1679" s="11"/>
    </row>
    <row r="1680" spans="2:7" ht="12.75">
      <c r="B1680" s="14"/>
      <c r="C1680" s="11" t="s">
        <v>744</v>
      </c>
      <c r="D1680" s="9" t="s">
        <v>367</v>
      </c>
      <c r="E1680" s="10"/>
      <c r="F1680" s="10"/>
      <c r="G1680" s="11"/>
    </row>
    <row r="1681" spans="2:7" ht="12.75">
      <c r="B1681" s="14"/>
      <c r="C1681" s="11" t="s">
        <v>746</v>
      </c>
      <c r="D1681" s="122" t="s">
        <v>929</v>
      </c>
      <c r="E1681" s="10"/>
      <c r="F1681" s="10"/>
      <c r="G1681" s="11"/>
    </row>
    <row r="1682" spans="2:7" ht="12.75">
      <c r="B1682" s="14"/>
      <c r="C1682" s="11" t="s">
        <v>748</v>
      </c>
      <c r="D1682" s="122" t="s">
        <v>930</v>
      </c>
      <c r="E1682" s="10"/>
      <c r="F1682" s="10"/>
      <c r="G1682" s="11"/>
    </row>
    <row r="1683" spans="2:7" ht="12.75">
      <c r="B1683" s="14"/>
      <c r="C1683" s="11" t="s">
        <v>750</v>
      </c>
      <c r="D1683" s="122" t="s">
        <v>368</v>
      </c>
      <c r="E1683" s="10"/>
      <c r="F1683" s="10"/>
      <c r="G1683" s="11"/>
    </row>
    <row r="1693" spans="3:7" ht="15">
      <c r="C1693" s="224" t="s">
        <v>787</v>
      </c>
      <c r="D1693" s="224"/>
      <c r="E1693" s="224"/>
      <c r="F1693" s="224"/>
      <c r="G1693" s="224"/>
    </row>
    <row r="1694" spans="2:7" ht="15.75">
      <c r="B1694" s="32"/>
      <c r="C1694" s="1"/>
      <c r="D1694" s="1"/>
      <c r="E1694" s="1"/>
      <c r="F1694" s="223" t="s">
        <v>57</v>
      </c>
      <c r="G1694" s="223"/>
    </row>
    <row r="1695" spans="2:7" ht="12.75">
      <c r="B1695" s="14"/>
      <c r="C1695" s="36" t="s">
        <v>58</v>
      </c>
      <c r="D1695" s="3" t="s">
        <v>59</v>
      </c>
      <c r="E1695" s="4"/>
      <c r="F1695" s="4"/>
      <c r="G1695" s="5"/>
    </row>
    <row r="1696" spans="2:7" ht="12.75">
      <c r="B1696" s="14"/>
      <c r="C1696" s="132">
        <v>1056</v>
      </c>
      <c r="D1696" s="6" t="s">
        <v>150</v>
      </c>
      <c r="E1696" s="7"/>
      <c r="F1696" s="7"/>
      <c r="G1696" s="8"/>
    </row>
    <row r="1697" spans="2:7" ht="12.75">
      <c r="B1697" s="14"/>
      <c r="C1697" s="36" t="s">
        <v>61</v>
      </c>
      <c r="D1697" s="9"/>
      <c r="E1697" s="10"/>
      <c r="F1697" s="10"/>
      <c r="G1697" s="11"/>
    </row>
    <row r="1698" spans="2:7" ht="12.75">
      <c r="B1698" s="14"/>
      <c r="C1698" s="37" t="s">
        <v>62</v>
      </c>
      <c r="D1698" s="12" t="s">
        <v>865</v>
      </c>
      <c r="E1698" s="12" t="s">
        <v>866</v>
      </c>
      <c r="F1698" s="12" t="s">
        <v>867</v>
      </c>
      <c r="G1698" s="12" t="s">
        <v>868</v>
      </c>
    </row>
    <row r="1699" spans="2:7" ht="18">
      <c r="B1699" s="14"/>
      <c r="C1699" s="38" t="s">
        <v>919</v>
      </c>
      <c r="D1699" s="15" t="s">
        <v>751</v>
      </c>
      <c r="E1699" s="52">
        <f>E1700</f>
        <v>66000</v>
      </c>
      <c r="F1699" s="50">
        <f>F1700</f>
        <v>153000</v>
      </c>
      <c r="G1699" s="52">
        <f>E1699+F1699</f>
        <v>219000</v>
      </c>
    </row>
    <row r="1700" spans="2:7" ht="15.75">
      <c r="B1700" s="14"/>
      <c r="C1700" s="38" t="s">
        <v>879</v>
      </c>
      <c r="D1700" s="15" t="s">
        <v>752</v>
      </c>
      <c r="E1700" s="50">
        <f>E1701</f>
        <v>66000</v>
      </c>
      <c r="F1700" s="35">
        <f>F1701</f>
        <v>153000</v>
      </c>
      <c r="G1700" s="50">
        <f>E1700+F1700</f>
        <v>219000</v>
      </c>
    </row>
    <row r="1701" spans="2:7" ht="12.75">
      <c r="B1701" s="14" t="s">
        <v>713</v>
      </c>
      <c r="C1701" s="38" t="s">
        <v>753</v>
      </c>
      <c r="D1701" s="15" t="s">
        <v>875</v>
      </c>
      <c r="E1701" s="35">
        <f>E1702</f>
        <v>66000</v>
      </c>
      <c r="F1701" s="35">
        <f>F1702+F1703</f>
        <v>153000</v>
      </c>
      <c r="G1701" s="35">
        <f>E1701+F1701</f>
        <v>219000</v>
      </c>
    </row>
    <row r="1702" spans="2:7" ht="12.75">
      <c r="B1702" s="91" t="s">
        <v>712</v>
      </c>
      <c r="C1702" s="11" t="s">
        <v>754</v>
      </c>
      <c r="D1702" s="13" t="s">
        <v>711</v>
      </c>
      <c r="E1702" s="14">
        <v>66000</v>
      </c>
      <c r="F1702" s="14">
        <v>0</v>
      </c>
      <c r="G1702" s="14">
        <f>E1702+F1702</f>
        <v>66000</v>
      </c>
    </row>
    <row r="1703" spans="2:7" ht="12.75">
      <c r="B1703" s="131" t="s">
        <v>689</v>
      </c>
      <c r="C1703" s="11" t="s">
        <v>754</v>
      </c>
      <c r="D1703" s="13" t="s">
        <v>711</v>
      </c>
      <c r="E1703" s="14">
        <v>0</v>
      </c>
      <c r="F1703" s="14">
        <v>153000</v>
      </c>
      <c r="G1703" s="14">
        <v>153000</v>
      </c>
    </row>
    <row r="1704" spans="2:7" ht="12.75">
      <c r="B1704" s="14"/>
      <c r="C1704" s="11"/>
      <c r="D1704" s="13"/>
      <c r="E1704" s="14"/>
      <c r="F1704" s="14"/>
      <c r="G1704" s="14"/>
    </row>
    <row r="1705" spans="2:7" ht="12.75">
      <c r="B1705" s="14"/>
      <c r="C1705" s="11"/>
      <c r="D1705" s="151"/>
      <c r="E1705" s="14"/>
      <c r="F1705" s="14"/>
      <c r="G1705" s="14"/>
    </row>
    <row r="1706" spans="2:7" ht="12.75">
      <c r="B1706" s="14"/>
      <c r="C1706" s="11"/>
      <c r="D1706" s="75" t="s">
        <v>690</v>
      </c>
      <c r="E1706" s="14"/>
      <c r="F1706" s="14"/>
      <c r="G1706" s="14"/>
    </row>
    <row r="1707" spans="2:7" ht="12.75">
      <c r="B1707" s="14"/>
      <c r="C1707" s="11"/>
      <c r="D1707" s="13"/>
      <c r="E1707" s="14"/>
      <c r="F1707" s="14"/>
      <c r="G1707" s="14"/>
    </row>
    <row r="1708" spans="2:7" ht="12.75">
      <c r="B1708" s="14"/>
      <c r="C1708" s="11"/>
      <c r="D1708" s="13"/>
      <c r="E1708" s="14"/>
      <c r="F1708" s="14"/>
      <c r="G1708" s="14"/>
    </row>
    <row r="1709" spans="2:7" ht="12.75">
      <c r="B1709" s="14"/>
      <c r="C1709" s="38" t="s">
        <v>873</v>
      </c>
      <c r="D1709" s="16" t="s">
        <v>874</v>
      </c>
      <c r="E1709" s="48">
        <f>E1699</f>
        <v>66000</v>
      </c>
      <c r="F1709" s="48">
        <f>F1699</f>
        <v>153000</v>
      </c>
      <c r="G1709" s="48">
        <f>G1699</f>
        <v>219000</v>
      </c>
    </row>
    <row r="1710" spans="2:7" ht="12.75">
      <c r="B1710" s="14"/>
      <c r="C1710" s="38"/>
      <c r="D1710" s="18"/>
      <c r="E1710" s="4"/>
      <c r="F1710" s="4"/>
      <c r="G1710" s="5"/>
    </row>
    <row r="1711" spans="2:7" ht="12.75">
      <c r="B1711" s="14"/>
      <c r="C1711" s="38"/>
      <c r="D1711" s="18"/>
      <c r="E1711" s="19"/>
      <c r="F1711" s="19"/>
      <c r="G1711" s="20"/>
    </row>
    <row r="1712" spans="2:7" ht="12.75">
      <c r="B1712" s="14"/>
      <c r="C1712" s="38"/>
      <c r="D1712" s="18"/>
      <c r="E1712" s="19"/>
      <c r="F1712" s="19"/>
      <c r="G1712" s="20"/>
    </row>
    <row r="1713" spans="2:7" ht="12.75">
      <c r="B1713" s="14"/>
      <c r="C1713" s="38"/>
      <c r="D1713" s="18"/>
      <c r="E1713" s="19"/>
      <c r="F1713" s="19"/>
      <c r="G1713" s="20"/>
    </row>
    <row r="1714" spans="2:7" ht="12.75">
      <c r="B1714" s="14"/>
      <c r="C1714" s="38"/>
      <c r="D1714" s="18"/>
      <c r="E1714" s="19"/>
      <c r="F1714" s="19"/>
      <c r="G1714" s="20"/>
    </row>
    <row r="1715" spans="2:7" ht="12.75">
      <c r="B1715" s="14"/>
      <c r="C1715" s="38"/>
      <c r="D1715" s="18"/>
      <c r="E1715" s="19"/>
      <c r="F1715" s="19"/>
      <c r="G1715" s="20"/>
    </row>
    <row r="1716" spans="2:7" ht="12.75">
      <c r="B1716" s="14"/>
      <c r="C1716" s="11"/>
      <c r="D1716" s="21"/>
      <c r="E1716" s="22"/>
      <c r="F1716" s="22"/>
      <c r="G1716" s="23"/>
    </row>
    <row r="1717" spans="2:7" ht="12.75">
      <c r="B1717" s="14"/>
      <c r="C1717" s="11"/>
      <c r="D1717" s="21"/>
      <c r="E1717" s="22"/>
      <c r="F1717" s="22"/>
      <c r="G1717" s="23"/>
    </row>
    <row r="1718" spans="2:7" ht="12.75">
      <c r="B1718" s="14"/>
      <c r="C1718" s="11" t="s">
        <v>742</v>
      </c>
      <c r="D1718" s="9" t="s">
        <v>364</v>
      </c>
      <c r="E1718" s="10"/>
      <c r="F1718" s="10"/>
      <c r="G1718" s="11"/>
    </row>
    <row r="1719" spans="2:7" ht="12.75">
      <c r="B1719" s="14"/>
      <c r="C1719" s="11" t="s">
        <v>744</v>
      </c>
      <c r="D1719" s="9" t="s">
        <v>367</v>
      </c>
      <c r="E1719" s="10"/>
      <c r="F1719" s="10"/>
      <c r="G1719" s="11"/>
    </row>
    <row r="1720" spans="2:7" ht="12.75">
      <c r="B1720" s="14"/>
      <c r="C1720" s="11" t="s">
        <v>746</v>
      </c>
      <c r="D1720" s="9" t="s">
        <v>924</v>
      </c>
      <c r="E1720" s="10"/>
      <c r="F1720" s="10"/>
      <c r="G1720" s="11"/>
    </row>
    <row r="1721" spans="2:7" ht="12.75">
      <c r="B1721" s="14"/>
      <c r="C1721" s="11" t="s">
        <v>748</v>
      </c>
      <c r="D1721" s="9" t="s">
        <v>925</v>
      </c>
      <c r="E1721" s="10"/>
      <c r="F1721" s="10"/>
      <c r="G1721" s="11"/>
    </row>
    <row r="1722" spans="2:7" ht="12.75">
      <c r="B1722" s="14"/>
      <c r="C1722" s="11" t="s">
        <v>750</v>
      </c>
      <c r="D1722" s="9" t="s">
        <v>379</v>
      </c>
      <c r="E1722" s="10"/>
      <c r="F1722" s="10"/>
      <c r="G1722" s="11"/>
    </row>
    <row r="1741" spans="3:7" ht="15.75">
      <c r="C1741" s="222" t="s">
        <v>56</v>
      </c>
      <c r="D1741" s="222"/>
      <c r="E1741" s="222"/>
      <c r="F1741" s="222"/>
      <c r="G1741" s="222"/>
    </row>
    <row r="1742" spans="3:7" ht="15.75">
      <c r="C1742" s="1"/>
      <c r="D1742" s="1"/>
      <c r="E1742" s="1"/>
      <c r="F1742" s="223" t="s">
        <v>57</v>
      </c>
      <c r="G1742" s="223"/>
    </row>
    <row r="1743" spans="2:7" ht="12.75">
      <c r="B1743" s="14"/>
      <c r="C1743" s="2" t="s">
        <v>58</v>
      </c>
      <c r="D1743" s="3" t="s">
        <v>59</v>
      </c>
      <c r="E1743" s="4"/>
      <c r="F1743" s="4"/>
      <c r="G1743" s="5"/>
    </row>
    <row r="1744" spans="2:7" ht="12.75">
      <c r="B1744" s="14"/>
      <c r="C1744" s="130">
        <v>1060</v>
      </c>
      <c r="D1744" s="6" t="s">
        <v>151</v>
      </c>
      <c r="E1744" s="7"/>
      <c r="F1744" s="7"/>
      <c r="G1744" s="8"/>
    </row>
    <row r="1745" spans="2:7" ht="12.75">
      <c r="B1745" s="14"/>
      <c r="C1745" s="2" t="s">
        <v>61</v>
      </c>
      <c r="D1745" s="9"/>
      <c r="E1745" s="10"/>
      <c r="F1745" s="10"/>
      <c r="G1745" s="11"/>
    </row>
    <row r="1746" spans="2:7" ht="12.75">
      <c r="B1746" s="14"/>
      <c r="C1746" s="12" t="s">
        <v>62</v>
      </c>
      <c r="D1746" s="12" t="s">
        <v>865</v>
      </c>
      <c r="E1746" s="12" t="s">
        <v>866</v>
      </c>
      <c r="F1746" s="12" t="s">
        <v>867</v>
      </c>
      <c r="G1746" s="12" t="s">
        <v>868</v>
      </c>
    </row>
    <row r="1747" spans="2:7" ht="18">
      <c r="B1747" s="14"/>
      <c r="C1747" s="38" t="s">
        <v>216</v>
      </c>
      <c r="D1747" s="15" t="s">
        <v>751</v>
      </c>
      <c r="E1747" s="117">
        <f>E1748+E1751</f>
        <v>10000</v>
      </c>
      <c r="F1747" s="35"/>
      <c r="G1747" s="117">
        <f>G1748+G1751</f>
        <v>10000</v>
      </c>
    </row>
    <row r="1748" spans="2:7" ht="15.75">
      <c r="B1748" s="14"/>
      <c r="C1748" s="38" t="s">
        <v>217</v>
      </c>
      <c r="D1748" s="15" t="s">
        <v>752</v>
      </c>
      <c r="E1748" s="118">
        <f>E1749</f>
        <v>10000</v>
      </c>
      <c r="F1748" s="35"/>
      <c r="G1748" s="118">
        <f>G1749</f>
        <v>10000</v>
      </c>
    </row>
    <row r="1749" spans="2:7" ht="12.75">
      <c r="B1749" s="14"/>
      <c r="C1749" s="38" t="s">
        <v>218</v>
      </c>
      <c r="D1749" s="15" t="s">
        <v>875</v>
      </c>
      <c r="E1749" s="105">
        <f>E1750</f>
        <v>10000</v>
      </c>
      <c r="F1749" s="35"/>
      <c r="G1749" s="105">
        <f>G1750</f>
        <v>10000</v>
      </c>
    </row>
    <row r="1750" spans="2:7" ht="12.75">
      <c r="B1750" s="14"/>
      <c r="C1750" s="66" t="s">
        <v>709</v>
      </c>
      <c r="D1750" s="47" t="s">
        <v>710</v>
      </c>
      <c r="E1750" s="104">
        <v>10000</v>
      </c>
      <c r="F1750" s="14"/>
      <c r="G1750" s="104">
        <v>10000</v>
      </c>
    </row>
    <row r="1751" spans="2:7" ht="15.75">
      <c r="B1751" s="14"/>
      <c r="C1751" s="38"/>
      <c r="D1751" s="15"/>
      <c r="E1751" s="118"/>
      <c r="F1751" s="35"/>
      <c r="G1751" s="118"/>
    </row>
    <row r="1752" spans="2:7" ht="12.75">
      <c r="B1752" s="14"/>
      <c r="C1752" s="38"/>
      <c r="D1752" s="15"/>
      <c r="E1752" s="105"/>
      <c r="F1752" s="35"/>
      <c r="G1752" s="105"/>
    </row>
    <row r="1753" spans="2:7" ht="12.75">
      <c r="B1753" s="14"/>
      <c r="C1753" s="66"/>
      <c r="D1753" s="47"/>
      <c r="E1753" s="104"/>
      <c r="F1753" s="14"/>
      <c r="G1753" s="104"/>
    </row>
    <row r="1754" spans="2:7" ht="12.75">
      <c r="B1754" s="14"/>
      <c r="C1754" s="66"/>
      <c r="D1754" s="47"/>
      <c r="E1754" s="104"/>
      <c r="F1754" s="14"/>
      <c r="G1754" s="104"/>
    </row>
    <row r="1755" spans="2:7" ht="15.75">
      <c r="B1755" s="14"/>
      <c r="C1755" s="38"/>
      <c r="D1755" s="77"/>
      <c r="E1755" s="50"/>
      <c r="F1755" s="35"/>
      <c r="G1755" s="50"/>
    </row>
    <row r="1756" spans="2:7" ht="12.75">
      <c r="B1756" s="14"/>
      <c r="C1756" s="38"/>
      <c r="D1756" s="15"/>
      <c r="E1756" s="35"/>
      <c r="F1756" s="35"/>
      <c r="G1756" s="35"/>
    </row>
    <row r="1757" spans="2:7" ht="12.75">
      <c r="B1757" s="14"/>
      <c r="C1757" s="38"/>
      <c r="D1757" s="15"/>
      <c r="E1757" s="35"/>
      <c r="F1757" s="35"/>
      <c r="G1757" s="35"/>
    </row>
    <row r="1758" spans="2:7" ht="12.75">
      <c r="B1758" s="14"/>
      <c r="C1758" s="66"/>
      <c r="D1758" s="47"/>
      <c r="E1758" s="60"/>
      <c r="F1758" s="14"/>
      <c r="G1758" s="60"/>
    </row>
    <row r="1759" spans="2:7" ht="12.75">
      <c r="B1759" s="14"/>
      <c r="C1759" s="66"/>
      <c r="D1759" s="47"/>
      <c r="E1759" s="60"/>
      <c r="F1759" s="14"/>
      <c r="G1759" s="60"/>
    </row>
    <row r="1760" spans="2:7" ht="12.75">
      <c r="B1760" s="14"/>
      <c r="C1760" s="66"/>
      <c r="D1760" s="102"/>
      <c r="E1760" s="104"/>
      <c r="F1760" s="46"/>
      <c r="G1760" s="104"/>
    </row>
    <row r="1761" spans="2:7" ht="12.75">
      <c r="B1761" s="14"/>
      <c r="C1761" s="66"/>
      <c r="D1761" s="102"/>
      <c r="E1761" s="46"/>
      <c r="F1761" s="46"/>
      <c r="G1761" s="46"/>
    </row>
    <row r="1762" spans="2:7" ht="12.75">
      <c r="B1762" s="14"/>
      <c r="C1762" s="66"/>
      <c r="D1762" s="102"/>
      <c r="E1762" s="46"/>
      <c r="F1762" s="46"/>
      <c r="G1762" s="46"/>
    </row>
    <row r="1763" spans="2:7" ht="12.75">
      <c r="B1763" s="14"/>
      <c r="C1763" s="38"/>
      <c r="D1763" s="18"/>
      <c r="E1763" s="46"/>
      <c r="F1763" s="46"/>
      <c r="G1763" s="46"/>
    </row>
    <row r="1764" spans="2:7" ht="12.75">
      <c r="B1764" s="14"/>
      <c r="C1764" s="38"/>
      <c r="D1764" s="18"/>
      <c r="E1764" s="46"/>
      <c r="F1764" s="46"/>
      <c r="G1764" s="46"/>
    </row>
    <row r="1765" spans="2:7" ht="12.75">
      <c r="B1765" s="14"/>
      <c r="C1765" s="11"/>
      <c r="D1765" s="21"/>
      <c r="E1765" s="46"/>
      <c r="F1765" s="46"/>
      <c r="G1765" s="46"/>
    </row>
    <row r="1766" spans="2:7" ht="12.75">
      <c r="B1766" s="14"/>
      <c r="C1766" s="11"/>
      <c r="D1766" s="103" t="s">
        <v>868</v>
      </c>
      <c r="E1766" s="105">
        <f>E1747+E1755</f>
        <v>10000</v>
      </c>
      <c r="F1766" s="105"/>
      <c r="G1766" s="105">
        <f>G1747+G1755</f>
        <v>10000</v>
      </c>
    </row>
    <row r="1767" spans="2:7" ht="12.75">
      <c r="B1767" s="14"/>
      <c r="C1767" s="38" t="s">
        <v>873</v>
      </c>
      <c r="D1767" s="21"/>
      <c r="E1767" s="22"/>
      <c r="F1767" s="22"/>
      <c r="G1767" s="23"/>
    </row>
    <row r="1768" spans="2:7" ht="12.75">
      <c r="B1768" s="14"/>
      <c r="C1768" s="38"/>
      <c r="D1768" s="21"/>
      <c r="E1768" s="22"/>
      <c r="F1768" s="22"/>
      <c r="G1768" s="23"/>
    </row>
    <row r="1769" spans="2:7" ht="12.75">
      <c r="B1769" s="14"/>
      <c r="C1769" s="38"/>
      <c r="D1769" s="21"/>
      <c r="E1769" s="22"/>
      <c r="F1769" s="22"/>
      <c r="G1769" s="23"/>
    </row>
    <row r="1770" spans="2:7" ht="12.75">
      <c r="B1770" s="14"/>
      <c r="C1770" s="38"/>
      <c r="D1770" s="21"/>
      <c r="E1770" s="22"/>
      <c r="F1770" s="22"/>
      <c r="G1770" s="23"/>
    </row>
    <row r="1771" spans="2:7" ht="12.75">
      <c r="B1771" s="14"/>
      <c r="C1771" s="11"/>
      <c r="D1771" s="21"/>
      <c r="E1771" s="22"/>
      <c r="F1771" s="22"/>
      <c r="G1771" s="23"/>
    </row>
    <row r="1772" spans="2:7" ht="12.75">
      <c r="B1772" s="14"/>
      <c r="C1772" s="11"/>
      <c r="D1772" s="21"/>
      <c r="E1772" s="22"/>
      <c r="F1772" s="22"/>
      <c r="G1772" s="23"/>
    </row>
    <row r="1773" spans="2:7" ht="12.75">
      <c r="B1773" s="14"/>
      <c r="C1773" s="11"/>
      <c r="D1773" s="21"/>
      <c r="E1773" s="22"/>
      <c r="F1773" s="22"/>
      <c r="G1773" s="23"/>
    </row>
    <row r="1774" spans="2:7" ht="12.75">
      <c r="B1774" s="14"/>
      <c r="C1774" s="86" t="s">
        <v>742</v>
      </c>
      <c r="D1774" s="9" t="s">
        <v>364</v>
      </c>
      <c r="E1774" s="10"/>
      <c r="F1774" s="10"/>
      <c r="G1774" s="11"/>
    </row>
    <row r="1775" spans="2:7" ht="12.75">
      <c r="B1775" s="14"/>
      <c r="C1775" s="86" t="s">
        <v>744</v>
      </c>
      <c r="D1775" s="9" t="s">
        <v>367</v>
      </c>
      <c r="E1775" s="10"/>
      <c r="F1775" s="10"/>
      <c r="G1775" s="11"/>
    </row>
    <row r="1776" spans="2:7" ht="12.75">
      <c r="B1776" s="14"/>
      <c r="C1776" s="86" t="s">
        <v>746</v>
      </c>
      <c r="D1776" s="9" t="s">
        <v>760</v>
      </c>
      <c r="E1776" s="10"/>
      <c r="F1776" s="10"/>
      <c r="G1776" s="11"/>
    </row>
    <row r="1777" spans="2:7" ht="12.75">
      <c r="B1777" s="14"/>
      <c r="C1777" s="86" t="s">
        <v>748</v>
      </c>
      <c r="D1777" s="9" t="s">
        <v>761</v>
      </c>
      <c r="E1777" s="10"/>
      <c r="F1777" s="10"/>
      <c r="G1777" s="11"/>
    </row>
    <row r="1778" spans="2:7" ht="12.75">
      <c r="B1778" s="14"/>
      <c r="C1778" s="86" t="s">
        <v>750</v>
      </c>
      <c r="D1778" s="9" t="s">
        <v>412</v>
      </c>
      <c r="E1778" s="10"/>
      <c r="F1778" s="10"/>
      <c r="G1778" s="11"/>
    </row>
    <row r="1787" spans="3:7" ht="15.75">
      <c r="C1787" s="222" t="s">
        <v>56</v>
      </c>
      <c r="D1787" s="222"/>
      <c r="E1787" s="222"/>
      <c r="F1787" s="222"/>
      <c r="G1787" s="222"/>
    </row>
    <row r="1788" spans="3:7" ht="15.75">
      <c r="C1788" s="1"/>
      <c r="D1788" s="1"/>
      <c r="E1788" s="1"/>
      <c r="F1788" s="223" t="s">
        <v>57</v>
      </c>
      <c r="G1788" s="223"/>
    </row>
    <row r="1789" spans="2:7" ht="12.75">
      <c r="B1789" s="14"/>
      <c r="C1789" s="36" t="s">
        <v>58</v>
      </c>
      <c r="D1789" s="3" t="s">
        <v>59</v>
      </c>
      <c r="E1789" s="4"/>
      <c r="F1789" s="4"/>
      <c r="G1789" s="5"/>
    </row>
    <row r="1790" spans="2:7" ht="12.75">
      <c r="B1790" s="14"/>
      <c r="C1790" s="132">
        <v>1067</v>
      </c>
      <c r="D1790" s="6" t="s">
        <v>152</v>
      </c>
      <c r="E1790" s="7"/>
      <c r="F1790" s="7"/>
      <c r="G1790" s="8"/>
    </row>
    <row r="1791" spans="2:7" ht="12.75">
      <c r="B1791" s="14"/>
      <c r="C1791" s="36" t="s">
        <v>61</v>
      </c>
      <c r="D1791" s="9"/>
      <c r="E1791" s="10"/>
      <c r="F1791" s="10"/>
      <c r="G1791" s="11"/>
    </row>
    <row r="1792" spans="2:7" ht="12.75">
      <c r="B1792" s="14"/>
      <c r="C1792" s="37" t="s">
        <v>62</v>
      </c>
      <c r="D1792" s="12" t="s">
        <v>865</v>
      </c>
      <c r="E1792" s="12" t="s">
        <v>866</v>
      </c>
      <c r="F1792" s="12" t="s">
        <v>867</v>
      </c>
      <c r="G1792" s="12" t="s">
        <v>868</v>
      </c>
    </row>
    <row r="1793" spans="2:7" ht="18">
      <c r="B1793" s="14"/>
      <c r="C1793" s="38" t="s">
        <v>216</v>
      </c>
      <c r="D1793" s="15" t="s">
        <v>751</v>
      </c>
      <c r="E1793" s="52">
        <f>E1794</f>
        <v>5000</v>
      </c>
      <c r="F1793" s="14"/>
      <c r="G1793" s="52">
        <f>G1794</f>
        <v>5000</v>
      </c>
    </row>
    <row r="1794" spans="2:7" ht="15.75">
      <c r="B1794" s="14"/>
      <c r="C1794" s="38" t="s">
        <v>217</v>
      </c>
      <c r="D1794" s="15" t="s">
        <v>752</v>
      </c>
      <c r="E1794" s="50">
        <f>E1795</f>
        <v>5000</v>
      </c>
      <c r="F1794" s="14"/>
      <c r="G1794" s="50">
        <f>G1795</f>
        <v>5000</v>
      </c>
    </row>
    <row r="1795" spans="2:7" ht="15">
      <c r="B1795" s="14"/>
      <c r="C1795" s="38" t="s">
        <v>218</v>
      </c>
      <c r="D1795" s="15" t="s">
        <v>875</v>
      </c>
      <c r="E1795" s="51">
        <f>E1796+E1797</f>
        <v>5000</v>
      </c>
      <c r="F1795" s="14"/>
      <c r="G1795" s="51">
        <f>G1796+G1797</f>
        <v>5000</v>
      </c>
    </row>
    <row r="1796" spans="2:7" ht="12.75">
      <c r="B1796" s="14"/>
      <c r="C1796" s="66" t="s">
        <v>52</v>
      </c>
      <c r="D1796" s="47" t="s">
        <v>821</v>
      </c>
      <c r="E1796" s="60">
        <v>5000</v>
      </c>
      <c r="F1796" s="14"/>
      <c r="G1796" s="60">
        <v>5000</v>
      </c>
    </row>
    <row r="1797" spans="2:7" ht="12.75">
      <c r="B1797" s="14"/>
      <c r="C1797" s="66"/>
      <c r="D1797" s="47"/>
      <c r="E1797" s="60"/>
      <c r="F1797" s="14"/>
      <c r="G1797" s="60"/>
    </row>
    <row r="1798" spans="2:7" ht="12.75">
      <c r="B1798" s="14"/>
      <c r="C1798" s="38"/>
      <c r="D1798" s="47"/>
      <c r="E1798" s="60"/>
      <c r="F1798" s="14"/>
      <c r="G1798" s="60"/>
    </row>
    <row r="1799" spans="2:7" ht="12.75">
      <c r="B1799" s="14"/>
      <c r="C1799" s="66"/>
      <c r="D1799" s="47"/>
      <c r="E1799" s="60"/>
      <c r="F1799" s="14"/>
      <c r="G1799" s="60"/>
    </row>
    <row r="1800" spans="2:7" ht="12.75">
      <c r="B1800" s="14"/>
      <c r="C1800" s="66"/>
      <c r="D1800" s="47"/>
      <c r="E1800" s="60"/>
      <c r="F1800" s="14"/>
      <c r="G1800" s="60"/>
    </row>
    <row r="1801" spans="2:7" ht="12.75">
      <c r="B1801" s="14"/>
      <c r="C1801" s="38"/>
      <c r="D1801" s="15"/>
      <c r="E1801" s="35"/>
      <c r="F1801" s="14"/>
      <c r="G1801" s="35"/>
    </row>
    <row r="1802" spans="2:7" ht="12.75">
      <c r="B1802" s="14"/>
      <c r="C1802" s="66"/>
      <c r="D1802" s="47"/>
      <c r="E1802" s="14"/>
      <c r="F1802" s="14"/>
      <c r="G1802" s="14"/>
    </row>
    <row r="1803" spans="2:7" ht="12.75">
      <c r="B1803" s="14"/>
      <c r="C1803" s="11"/>
      <c r="D1803" s="13"/>
      <c r="E1803" s="14"/>
      <c r="F1803" s="14"/>
      <c r="G1803" s="14"/>
    </row>
    <row r="1804" spans="2:7" ht="12.75">
      <c r="B1804" s="14"/>
      <c r="C1804" s="11"/>
      <c r="D1804" s="13"/>
      <c r="E1804" s="14"/>
      <c r="F1804" s="14"/>
      <c r="G1804" s="14"/>
    </row>
    <row r="1805" spans="2:7" ht="12.75">
      <c r="B1805" s="14"/>
      <c r="C1805" s="11"/>
      <c r="D1805" s="13"/>
      <c r="E1805" s="14"/>
      <c r="F1805" s="14"/>
      <c r="G1805" s="14"/>
    </row>
    <row r="1806" spans="2:7" ht="12.75">
      <c r="B1806" s="14"/>
      <c r="C1806" s="11"/>
      <c r="D1806" s="13"/>
      <c r="E1806" s="14"/>
      <c r="F1806" s="14"/>
      <c r="G1806" s="14"/>
    </row>
    <row r="1807" spans="2:7" ht="12.75">
      <c r="B1807" s="14"/>
      <c r="C1807" s="11"/>
      <c r="D1807" s="13"/>
      <c r="E1807" s="14"/>
      <c r="F1807" s="14"/>
      <c r="G1807" s="14"/>
    </row>
    <row r="1808" spans="2:7" ht="12.75">
      <c r="B1808" s="14"/>
      <c r="C1808" s="11"/>
      <c r="D1808" s="13"/>
      <c r="E1808" s="14"/>
      <c r="F1808" s="14"/>
      <c r="G1808" s="14"/>
    </row>
    <row r="1809" spans="2:7" ht="12.75">
      <c r="B1809" s="14"/>
      <c r="C1809" s="11"/>
      <c r="D1809" s="13"/>
      <c r="E1809" s="14"/>
      <c r="F1809" s="14"/>
      <c r="G1809" s="14"/>
    </row>
    <row r="1810" spans="2:7" ht="12.75">
      <c r="B1810" s="14"/>
      <c r="C1810" s="11"/>
      <c r="D1810" s="13"/>
      <c r="E1810" s="14"/>
      <c r="F1810" s="14"/>
      <c r="G1810" s="14"/>
    </row>
    <row r="1811" spans="2:7" ht="12.75">
      <c r="B1811" s="14"/>
      <c r="C1811" s="11"/>
      <c r="D1811" s="13"/>
      <c r="E1811" s="14"/>
      <c r="F1811" s="14"/>
      <c r="G1811" s="14"/>
    </row>
    <row r="1812" spans="2:7" ht="12.75">
      <c r="B1812" s="14"/>
      <c r="C1812" s="11"/>
      <c r="D1812" s="13"/>
      <c r="E1812" s="14"/>
      <c r="F1812" s="14"/>
      <c r="G1812" s="14"/>
    </row>
    <row r="1813" spans="2:7" ht="12.75">
      <c r="B1813" s="14"/>
      <c r="C1813" s="38" t="s">
        <v>873</v>
      </c>
      <c r="D1813" s="16" t="s">
        <v>874</v>
      </c>
      <c r="E1813" s="48">
        <f>E1793</f>
        <v>5000</v>
      </c>
      <c r="F1813" s="17"/>
      <c r="G1813" s="48">
        <f>G1793</f>
        <v>5000</v>
      </c>
    </row>
    <row r="1814" spans="2:7" ht="12.75">
      <c r="B1814" s="14"/>
      <c r="C1814" s="38"/>
      <c r="D1814" s="18"/>
      <c r="E1814" s="4"/>
      <c r="F1814" s="4"/>
      <c r="G1814" s="5"/>
    </row>
    <row r="1815" spans="2:7" ht="12.75">
      <c r="B1815" s="14"/>
      <c r="C1815" s="38"/>
      <c r="D1815" s="18"/>
      <c r="E1815" s="19"/>
      <c r="F1815" s="19"/>
      <c r="G1815" s="20"/>
    </row>
    <row r="1816" spans="2:7" ht="12.75">
      <c r="B1816" s="14"/>
      <c r="C1816" s="38"/>
      <c r="D1816" s="18"/>
      <c r="E1816" s="19"/>
      <c r="F1816" s="19"/>
      <c r="G1816" s="20"/>
    </row>
    <row r="1817" spans="2:7" ht="12.75">
      <c r="B1817" s="14"/>
      <c r="C1817" s="38"/>
      <c r="D1817" s="18"/>
      <c r="E1817" s="19"/>
      <c r="F1817" s="19"/>
      <c r="G1817" s="20"/>
    </row>
    <row r="1818" spans="2:7" ht="12.75">
      <c r="B1818" s="14"/>
      <c r="C1818" s="11"/>
      <c r="D1818" s="21"/>
      <c r="E1818" s="22"/>
      <c r="F1818" s="22"/>
      <c r="G1818" s="23"/>
    </row>
    <row r="1819" spans="2:7" ht="12.75">
      <c r="B1819" s="14"/>
      <c r="C1819" s="11" t="s">
        <v>742</v>
      </c>
      <c r="D1819" s="9" t="s">
        <v>364</v>
      </c>
      <c r="E1819" s="10"/>
      <c r="F1819" s="10"/>
      <c r="G1819" s="11"/>
    </row>
    <row r="1820" spans="2:7" ht="12.75">
      <c r="B1820" s="14"/>
      <c r="C1820" s="11" t="s">
        <v>744</v>
      </c>
      <c r="D1820" s="9" t="s">
        <v>367</v>
      </c>
      <c r="E1820" s="10"/>
      <c r="F1820" s="10"/>
      <c r="G1820" s="11"/>
    </row>
    <row r="1821" spans="2:7" ht="12.75">
      <c r="B1821" s="14"/>
      <c r="C1821" s="11" t="s">
        <v>746</v>
      </c>
      <c r="D1821" s="9" t="s">
        <v>102</v>
      </c>
      <c r="E1821" s="10"/>
      <c r="F1821" s="10"/>
      <c r="G1821" s="11"/>
    </row>
    <row r="1822" spans="2:7" ht="12.75">
      <c r="B1822" s="14"/>
      <c r="C1822" s="11" t="s">
        <v>748</v>
      </c>
      <c r="D1822" s="9" t="s">
        <v>153</v>
      </c>
      <c r="E1822" s="10"/>
      <c r="F1822" s="10"/>
      <c r="G1822" s="11"/>
    </row>
    <row r="1823" spans="2:7" ht="12.75">
      <c r="B1823" s="14"/>
      <c r="C1823" s="11" t="s">
        <v>750</v>
      </c>
      <c r="D1823" s="9" t="s">
        <v>418</v>
      </c>
      <c r="E1823" s="10"/>
      <c r="F1823" s="10"/>
      <c r="G1823" s="11"/>
    </row>
    <row r="1834" spans="3:7" ht="15.75">
      <c r="C1834" s="222" t="s">
        <v>56</v>
      </c>
      <c r="D1834" s="222"/>
      <c r="E1834" s="222"/>
      <c r="F1834" s="222"/>
      <c r="G1834" s="222"/>
    </row>
    <row r="1835" spans="3:7" ht="15.75">
      <c r="C1835" s="1"/>
      <c r="D1835" s="1"/>
      <c r="E1835" s="1"/>
      <c r="F1835" s="223" t="s">
        <v>57</v>
      </c>
      <c r="G1835" s="223"/>
    </row>
    <row r="1836" spans="2:7" ht="12.75">
      <c r="B1836" s="14"/>
      <c r="C1836" s="36" t="s">
        <v>58</v>
      </c>
      <c r="D1836" s="3" t="s">
        <v>59</v>
      </c>
      <c r="E1836" s="4"/>
      <c r="F1836" s="4"/>
      <c r="G1836" s="5"/>
    </row>
    <row r="1837" spans="2:7" ht="12.75">
      <c r="B1837" s="14"/>
      <c r="C1837" s="132">
        <v>1068</v>
      </c>
      <c r="D1837" s="6" t="s">
        <v>154</v>
      </c>
      <c r="E1837" s="7"/>
      <c r="F1837" s="7"/>
      <c r="G1837" s="8"/>
    </row>
    <row r="1838" spans="2:7" ht="12.75">
      <c r="B1838" s="14"/>
      <c r="C1838" s="36" t="s">
        <v>61</v>
      </c>
      <c r="D1838" s="9"/>
      <c r="E1838" s="10"/>
      <c r="F1838" s="10"/>
      <c r="G1838" s="11"/>
    </row>
    <row r="1839" spans="2:7" ht="12.75">
      <c r="B1839" s="14"/>
      <c r="C1839" s="37" t="s">
        <v>62</v>
      </c>
      <c r="D1839" s="12" t="s">
        <v>865</v>
      </c>
      <c r="E1839" s="12" t="s">
        <v>866</v>
      </c>
      <c r="F1839" s="12" t="s">
        <v>867</v>
      </c>
      <c r="G1839" s="12" t="s">
        <v>868</v>
      </c>
    </row>
    <row r="1840" spans="2:7" ht="18">
      <c r="B1840" s="14"/>
      <c r="C1840" s="38" t="s">
        <v>882</v>
      </c>
      <c r="D1840" s="15" t="s">
        <v>869</v>
      </c>
      <c r="E1840" s="52">
        <f>E1841</f>
        <v>7000</v>
      </c>
      <c r="F1840" s="14"/>
      <c r="G1840" s="52">
        <f>G1841</f>
        <v>7000</v>
      </c>
    </row>
    <row r="1841" spans="2:7" ht="15.75">
      <c r="B1841" s="14"/>
      <c r="C1841" s="38" t="s">
        <v>887</v>
      </c>
      <c r="D1841" s="15" t="s">
        <v>872</v>
      </c>
      <c r="E1841" s="50">
        <f>E1842</f>
        <v>7000</v>
      </c>
      <c r="F1841" s="14"/>
      <c r="G1841" s="50">
        <f>G1842</f>
        <v>7000</v>
      </c>
    </row>
    <row r="1842" spans="2:7" ht="15">
      <c r="B1842" s="14"/>
      <c r="C1842" s="38" t="s">
        <v>892</v>
      </c>
      <c r="D1842" s="15" t="s">
        <v>871</v>
      </c>
      <c r="E1842" s="51">
        <f>E1843+E1844</f>
        <v>7000</v>
      </c>
      <c r="F1842" s="14"/>
      <c r="G1842" s="51">
        <f>G1843+G1844</f>
        <v>7000</v>
      </c>
    </row>
    <row r="1843" spans="2:7" ht="12.75">
      <c r="B1843" s="14"/>
      <c r="C1843" s="66" t="s">
        <v>894</v>
      </c>
      <c r="D1843" s="47" t="s">
        <v>876</v>
      </c>
      <c r="E1843" s="60">
        <v>2000</v>
      </c>
      <c r="F1843" s="14"/>
      <c r="G1843" s="60">
        <v>2000</v>
      </c>
    </row>
    <row r="1844" spans="2:7" ht="12.75">
      <c r="B1844" s="14"/>
      <c r="C1844" s="66" t="s">
        <v>898</v>
      </c>
      <c r="D1844" s="47" t="s">
        <v>213</v>
      </c>
      <c r="E1844" s="60">
        <v>5000</v>
      </c>
      <c r="F1844" s="14"/>
      <c r="G1844" s="60">
        <v>5000</v>
      </c>
    </row>
    <row r="1845" spans="2:7" ht="12.75">
      <c r="B1845" s="14"/>
      <c r="C1845" s="38" t="s">
        <v>216</v>
      </c>
      <c r="D1845" s="15" t="s">
        <v>751</v>
      </c>
      <c r="E1845" s="35">
        <f>E1846</f>
        <v>4000</v>
      </c>
      <c r="F1845" s="14"/>
      <c r="G1845" s="35">
        <f>G1846</f>
        <v>4000</v>
      </c>
    </row>
    <row r="1846" spans="2:7" ht="12.75">
      <c r="B1846" s="14"/>
      <c r="C1846" s="38" t="s">
        <v>217</v>
      </c>
      <c r="D1846" s="15" t="s">
        <v>752</v>
      </c>
      <c r="E1846" s="35">
        <f>E1847</f>
        <v>4000</v>
      </c>
      <c r="F1846" s="14"/>
      <c r="G1846" s="35">
        <f>G1847</f>
        <v>4000</v>
      </c>
    </row>
    <row r="1847" spans="2:7" ht="12.75">
      <c r="B1847" s="14"/>
      <c r="C1847" s="38" t="s">
        <v>218</v>
      </c>
      <c r="D1847" s="15" t="s">
        <v>875</v>
      </c>
      <c r="E1847" s="35">
        <f>E1848</f>
        <v>4000</v>
      </c>
      <c r="F1847" s="14"/>
      <c r="G1847" s="35">
        <f>G1848</f>
        <v>4000</v>
      </c>
    </row>
    <row r="1848" spans="2:7" ht="12.75">
      <c r="B1848" s="14"/>
      <c r="C1848" s="66" t="s">
        <v>903</v>
      </c>
      <c r="D1848" s="47" t="s">
        <v>825</v>
      </c>
      <c r="E1848" s="60">
        <v>4000</v>
      </c>
      <c r="F1848" s="14"/>
      <c r="G1848" s="60">
        <v>4000</v>
      </c>
    </row>
    <row r="1849" spans="2:7" ht="12.75">
      <c r="B1849" s="14"/>
      <c r="C1849" s="66"/>
      <c r="D1849" s="47"/>
      <c r="E1849" s="14"/>
      <c r="F1849" s="14"/>
      <c r="G1849" s="14"/>
    </row>
    <row r="1850" spans="2:7" ht="12.75">
      <c r="B1850" s="14"/>
      <c r="C1850" s="11"/>
      <c r="D1850" s="13"/>
      <c r="E1850" s="14"/>
      <c r="F1850" s="14"/>
      <c r="G1850" s="14"/>
    </row>
    <row r="1851" spans="2:7" ht="12.75">
      <c r="B1851" s="14"/>
      <c r="C1851" s="11"/>
      <c r="D1851" s="13"/>
      <c r="E1851" s="14"/>
      <c r="F1851" s="14"/>
      <c r="G1851" s="14"/>
    </row>
    <row r="1852" spans="2:7" ht="12.75">
      <c r="B1852" s="14"/>
      <c r="C1852" s="11"/>
      <c r="D1852" s="13"/>
      <c r="E1852" s="14"/>
      <c r="F1852" s="14"/>
      <c r="G1852" s="14"/>
    </row>
    <row r="1853" spans="2:7" ht="12.75">
      <c r="B1853" s="14"/>
      <c r="C1853" s="11"/>
      <c r="D1853" s="13"/>
      <c r="E1853" s="14"/>
      <c r="F1853" s="14"/>
      <c r="G1853" s="14"/>
    </row>
    <row r="1854" spans="2:7" ht="12.75">
      <c r="B1854" s="14"/>
      <c r="C1854" s="11"/>
      <c r="D1854" s="13"/>
      <c r="E1854" s="14"/>
      <c r="F1854" s="14"/>
      <c r="G1854" s="14"/>
    </row>
    <row r="1855" spans="2:7" ht="12.75">
      <c r="B1855" s="14"/>
      <c r="C1855" s="11"/>
      <c r="D1855" s="13"/>
      <c r="E1855" s="14"/>
      <c r="F1855" s="14"/>
      <c r="G1855" s="14"/>
    </row>
    <row r="1856" spans="2:7" ht="12.75">
      <c r="B1856" s="14"/>
      <c r="C1856" s="11"/>
      <c r="D1856" s="13"/>
      <c r="E1856" s="14"/>
      <c r="F1856" s="14"/>
      <c r="G1856" s="14"/>
    </row>
    <row r="1857" spans="2:7" ht="12.75">
      <c r="B1857" s="14"/>
      <c r="C1857" s="11"/>
      <c r="D1857" s="13"/>
      <c r="E1857" s="14"/>
      <c r="F1857" s="14"/>
      <c r="G1857" s="14"/>
    </row>
    <row r="1858" spans="2:7" ht="12.75">
      <c r="B1858" s="14"/>
      <c r="C1858" s="11"/>
      <c r="D1858" s="13"/>
      <c r="E1858" s="14"/>
      <c r="F1858" s="14"/>
      <c r="G1858" s="14"/>
    </row>
    <row r="1859" spans="2:7" ht="12.75">
      <c r="B1859" s="14"/>
      <c r="C1859" s="11"/>
      <c r="D1859" s="13"/>
      <c r="E1859" s="14"/>
      <c r="F1859" s="14"/>
      <c r="G1859" s="14"/>
    </row>
    <row r="1860" spans="2:7" ht="12.75">
      <c r="B1860" s="14"/>
      <c r="C1860" s="38" t="s">
        <v>873</v>
      </c>
      <c r="D1860" s="16" t="s">
        <v>874</v>
      </c>
      <c r="E1860" s="48">
        <f>E1840+E1845</f>
        <v>11000</v>
      </c>
      <c r="F1860" s="48"/>
      <c r="G1860" s="48">
        <f>G1840+G1845</f>
        <v>11000</v>
      </c>
    </row>
    <row r="1861" spans="2:7" ht="12.75">
      <c r="B1861" s="14"/>
      <c r="C1861" s="38"/>
      <c r="D1861" s="18"/>
      <c r="E1861" s="4"/>
      <c r="F1861" s="4"/>
      <c r="G1861" s="5"/>
    </row>
    <row r="1862" spans="2:7" ht="12.75">
      <c r="B1862" s="14"/>
      <c r="C1862" s="38"/>
      <c r="D1862" s="18"/>
      <c r="E1862" s="19"/>
      <c r="F1862" s="19"/>
      <c r="G1862" s="20"/>
    </row>
    <row r="1863" spans="2:7" ht="12.75">
      <c r="B1863" s="14"/>
      <c r="C1863" s="38"/>
      <c r="D1863" s="18"/>
      <c r="E1863" s="19"/>
      <c r="F1863" s="19"/>
      <c r="G1863" s="20"/>
    </row>
    <row r="1864" spans="2:7" ht="12.75">
      <c r="B1864" s="14"/>
      <c r="C1864" s="38"/>
      <c r="D1864" s="18"/>
      <c r="E1864" s="19"/>
      <c r="F1864" s="19"/>
      <c r="G1864" s="20"/>
    </row>
    <row r="1865" spans="2:7" ht="12.75">
      <c r="B1865" s="14"/>
      <c r="C1865" s="11"/>
      <c r="D1865" s="21"/>
      <c r="E1865" s="22"/>
      <c r="F1865" s="22"/>
      <c r="G1865" s="23"/>
    </row>
    <row r="1866" spans="2:7" ht="12.75">
      <c r="B1866" s="14"/>
      <c r="C1866" s="11" t="s">
        <v>742</v>
      </c>
      <c r="D1866" s="9" t="s">
        <v>364</v>
      </c>
      <c r="E1866" s="10"/>
      <c r="F1866" s="10"/>
      <c r="G1866" s="11"/>
    </row>
    <row r="1867" spans="2:7" ht="12.75">
      <c r="B1867" s="14"/>
      <c r="C1867" s="11" t="s">
        <v>744</v>
      </c>
      <c r="D1867" s="9" t="s">
        <v>367</v>
      </c>
      <c r="E1867" s="10"/>
      <c r="F1867" s="10"/>
      <c r="G1867" s="11"/>
    </row>
    <row r="1868" spans="2:7" ht="12.75">
      <c r="B1868" s="14"/>
      <c r="C1868" s="11" t="s">
        <v>746</v>
      </c>
      <c r="D1868" s="9" t="s">
        <v>102</v>
      </c>
      <c r="E1868" s="10"/>
      <c r="F1868" s="10"/>
      <c r="G1868" s="11"/>
    </row>
    <row r="1869" spans="2:7" ht="12.75">
      <c r="B1869" s="14"/>
      <c r="C1869" s="11" t="s">
        <v>748</v>
      </c>
      <c r="D1869" s="9" t="s">
        <v>153</v>
      </c>
      <c r="E1869" s="10"/>
      <c r="F1869" s="10"/>
      <c r="G1869" s="11"/>
    </row>
    <row r="1870" spans="2:7" ht="12.75">
      <c r="B1870" s="14"/>
      <c r="C1870" s="11" t="s">
        <v>750</v>
      </c>
      <c r="D1870" s="9" t="s">
        <v>418</v>
      </c>
      <c r="E1870" s="10"/>
      <c r="F1870" s="10"/>
      <c r="G1870" s="11"/>
    </row>
    <row r="1881" spans="3:7" ht="15.75">
      <c r="C1881" s="222" t="s">
        <v>56</v>
      </c>
      <c r="D1881" s="222"/>
      <c r="E1881" s="222"/>
      <c r="F1881" s="222"/>
      <c r="G1881" s="222"/>
    </row>
    <row r="1882" spans="3:7" ht="15.75">
      <c r="C1882" s="1"/>
      <c r="D1882" s="1"/>
      <c r="E1882" s="1"/>
      <c r="F1882" s="223" t="s">
        <v>57</v>
      </c>
      <c r="G1882" s="223"/>
    </row>
    <row r="1883" spans="2:7" ht="12.75">
      <c r="B1883" s="14"/>
      <c r="C1883" s="36" t="s">
        <v>58</v>
      </c>
      <c r="D1883" s="3" t="s">
        <v>59</v>
      </c>
      <c r="E1883" s="4"/>
      <c r="F1883" s="4"/>
      <c r="G1883" s="5"/>
    </row>
    <row r="1884" spans="2:7" ht="12.75">
      <c r="B1884" s="14"/>
      <c r="C1884" s="132">
        <v>1080</v>
      </c>
      <c r="D1884" s="6" t="s">
        <v>155</v>
      </c>
      <c r="E1884" s="7"/>
      <c r="F1884" s="7"/>
      <c r="G1884" s="8"/>
    </row>
    <row r="1885" spans="2:7" ht="12.75">
      <c r="B1885" s="14"/>
      <c r="C1885" s="36" t="s">
        <v>61</v>
      </c>
      <c r="D1885" s="9"/>
      <c r="E1885" s="10"/>
      <c r="F1885" s="10"/>
      <c r="G1885" s="11"/>
    </row>
    <row r="1886" spans="2:7" ht="12.75">
      <c r="B1886" s="14"/>
      <c r="C1886" s="37" t="s">
        <v>62</v>
      </c>
      <c r="D1886" s="12" t="s">
        <v>865</v>
      </c>
      <c r="E1886" s="12" t="s">
        <v>866</v>
      </c>
      <c r="F1886" s="12" t="s">
        <v>867</v>
      </c>
      <c r="G1886" s="12" t="s">
        <v>868</v>
      </c>
    </row>
    <row r="1887" spans="2:7" ht="12.75">
      <c r="B1887" s="14"/>
      <c r="C1887" s="38" t="s">
        <v>216</v>
      </c>
      <c r="D1887" s="15" t="s">
        <v>751</v>
      </c>
      <c r="E1887" s="35">
        <f>E1888</f>
        <v>8000</v>
      </c>
      <c r="F1887" s="14"/>
      <c r="G1887" s="35">
        <f>G1888</f>
        <v>8000</v>
      </c>
    </row>
    <row r="1888" spans="2:7" ht="12.75">
      <c r="B1888" s="14"/>
      <c r="C1888" s="38" t="s">
        <v>217</v>
      </c>
      <c r="D1888" s="15" t="s">
        <v>752</v>
      </c>
      <c r="E1888" s="35">
        <f>E1889</f>
        <v>8000</v>
      </c>
      <c r="F1888" s="14"/>
      <c r="G1888" s="35">
        <f>G1889</f>
        <v>8000</v>
      </c>
    </row>
    <row r="1889" spans="2:7" ht="12.75">
      <c r="B1889" s="14"/>
      <c r="C1889" s="38" t="s">
        <v>218</v>
      </c>
      <c r="D1889" s="15" t="s">
        <v>875</v>
      </c>
      <c r="E1889" s="35">
        <f>E1890</f>
        <v>8000</v>
      </c>
      <c r="F1889" s="14"/>
      <c r="G1889" s="35">
        <f>G1890</f>
        <v>8000</v>
      </c>
    </row>
    <row r="1890" spans="2:7" ht="12.75">
      <c r="B1890" s="14"/>
      <c r="C1890" s="66" t="s">
        <v>52</v>
      </c>
      <c r="D1890" s="47" t="s">
        <v>821</v>
      </c>
      <c r="E1890" s="60">
        <v>8000</v>
      </c>
      <c r="F1890" s="14"/>
      <c r="G1890" s="60">
        <v>8000</v>
      </c>
    </row>
    <row r="1891" spans="2:7" ht="12.75">
      <c r="B1891" s="14"/>
      <c r="C1891" s="66"/>
      <c r="D1891" s="47"/>
      <c r="E1891" s="60"/>
      <c r="F1891" s="14"/>
      <c r="G1891" s="60"/>
    </row>
    <row r="1892" spans="2:7" ht="12.75">
      <c r="B1892" s="14"/>
      <c r="C1892" s="38"/>
      <c r="D1892" s="15"/>
      <c r="E1892" s="35"/>
      <c r="F1892" s="14"/>
      <c r="G1892" s="35"/>
    </row>
    <row r="1893" spans="2:7" ht="12.75">
      <c r="B1893" s="14"/>
      <c r="C1893" s="38"/>
      <c r="D1893" s="15"/>
      <c r="E1893" s="35"/>
      <c r="F1893" s="14"/>
      <c r="G1893" s="35"/>
    </row>
    <row r="1894" spans="2:7" ht="12.75">
      <c r="B1894" s="14"/>
      <c r="C1894" s="38"/>
      <c r="D1894" s="15"/>
      <c r="E1894" s="35"/>
      <c r="F1894" s="14"/>
      <c r="G1894" s="35"/>
    </row>
    <row r="1895" spans="2:7" ht="12.75">
      <c r="B1895" s="14"/>
      <c r="C1895" s="66"/>
      <c r="D1895" s="47"/>
      <c r="E1895" s="60"/>
      <c r="F1895" s="14"/>
      <c r="G1895" s="60"/>
    </row>
    <row r="1896" spans="2:7" ht="12.75">
      <c r="B1896" s="14"/>
      <c r="C1896" s="66"/>
      <c r="D1896" s="47"/>
      <c r="E1896" s="14"/>
      <c r="F1896" s="14"/>
      <c r="G1896" s="14"/>
    </row>
    <row r="1897" spans="2:7" ht="12.75">
      <c r="B1897" s="14"/>
      <c r="C1897" s="11"/>
      <c r="D1897" s="13"/>
      <c r="E1897" s="14"/>
      <c r="F1897" s="14"/>
      <c r="G1897" s="14"/>
    </row>
    <row r="1898" spans="2:7" ht="12.75">
      <c r="B1898" s="14"/>
      <c r="C1898" s="11"/>
      <c r="D1898" s="13"/>
      <c r="E1898" s="14"/>
      <c r="F1898" s="14"/>
      <c r="G1898" s="14"/>
    </row>
    <row r="1899" spans="2:7" ht="12.75">
      <c r="B1899" s="14"/>
      <c r="C1899" s="11"/>
      <c r="D1899" s="13"/>
      <c r="E1899" s="14"/>
      <c r="F1899" s="14"/>
      <c r="G1899" s="14"/>
    </row>
    <row r="1900" spans="2:7" ht="12.75">
      <c r="B1900" s="14"/>
      <c r="C1900" s="11"/>
      <c r="D1900" s="13"/>
      <c r="E1900" s="14"/>
      <c r="F1900" s="14"/>
      <c r="G1900" s="14"/>
    </row>
    <row r="1901" spans="2:7" ht="12.75">
      <c r="B1901" s="14"/>
      <c r="C1901" s="11"/>
      <c r="D1901" s="13"/>
      <c r="E1901" s="14"/>
      <c r="F1901" s="14"/>
      <c r="G1901" s="14"/>
    </row>
    <row r="1902" spans="2:7" ht="12.75">
      <c r="B1902" s="14"/>
      <c r="C1902" s="11"/>
      <c r="D1902" s="13"/>
      <c r="E1902" s="14"/>
      <c r="F1902" s="14"/>
      <c r="G1902" s="14"/>
    </row>
    <row r="1903" spans="2:7" ht="12.75">
      <c r="B1903" s="14"/>
      <c r="C1903" s="11"/>
      <c r="D1903" s="13"/>
      <c r="E1903" s="14"/>
      <c r="F1903" s="14"/>
      <c r="G1903" s="14"/>
    </row>
    <row r="1904" spans="2:7" ht="12.75">
      <c r="B1904" s="14"/>
      <c r="C1904" s="11"/>
      <c r="D1904" s="13"/>
      <c r="E1904" s="14"/>
      <c r="F1904" s="14"/>
      <c r="G1904" s="14"/>
    </row>
    <row r="1905" spans="2:7" ht="12.75">
      <c r="B1905" s="14"/>
      <c r="C1905" s="11"/>
      <c r="D1905" s="13"/>
      <c r="E1905" s="14"/>
      <c r="F1905" s="14"/>
      <c r="G1905" s="14"/>
    </row>
    <row r="1906" spans="2:7" ht="12.75">
      <c r="B1906" s="14"/>
      <c r="C1906" s="11"/>
      <c r="D1906" s="13"/>
      <c r="E1906" s="14"/>
      <c r="F1906" s="14"/>
      <c r="G1906" s="14"/>
    </row>
    <row r="1907" spans="2:7" ht="12.75">
      <c r="B1907" s="14"/>
      <c r="C1907" s="38" t="s">
        <v>873</v>
      </c>
      <c r="D1907" s="16" t="s">
        <v>874</v>
      </c>
      <c r="E1907" s="48">
        <f>E1887+E1892</f>
        <v>8000</v>
      </c>
      <c r="F1907" s="48"/>
      <c r="G1907" s="48">
        <f>G1887+G1892</f>
        <v>8000</v>
      </c>
    </row>
    <row r="1908" spans="2:7" ht="12.75">
      <c r="B1908" s="14"/>
      <c r="C1908" s="38"/>
      <c r="D1908" s="18"/>
      <c r="E1908" s="4"/>
      <c r="F1908" s="4"/>
      <c r="G1908" s="5"/>
    </row>
    <row r="1909" spans="2:7" ht="12.75">
      <c r="B1909" s="14"/>
      <c r="C1909" s="38"/>
      <c r="D1909" s="18"/>
      <c r="E1909" s="19"/>
      <c r="F1909" s="19"/>
      <c r="G1909" s="20"/>
    </row>
    <row r="1910" spans="2:7" ht="12.75">
      <c r="B1910" s="14"/>
      <c r="C1910" s="38"/>
      <c r="D1910" s="18"/>
      <c r="E1910" s="19"/>
      <c r="F1910" s="19"/>
      <c r="G1910" s="20"/>
    </row>
    <row r="1911" spans="2:7" ht="12.75">
      <c r="B1911" s="14"/>
      <c r="C1911" s="38"/>
      <c r="D1911" s="18"/>
      <c r="E1911" s="19"/>
      <c r="F1911" s="19"/>
      <c r="G1911" s="20"/>
    </row>
    <row r="1912" spans="2:7" ht="12.75">
      <c r="B1912" s="14"/>
      <c r="C1912" s="11"/>
      <c r="D1912" s="21"/>
      <c r="E1912" s="22"/>
      <c r="F1912" s="22"/>
      <c r="G1912" s="23"/>
    </row>
    <row r="1913" spans="2:7" ht="12.75">
      <c r="B1913" s="14"/>
      <c r="C1913" s="11" t="s">
        <v>742</v>
      </c>
      <c r="D1913" s="9" t="s">
        <v>364</v>
      </c>
      <c r="E1913" s="10"/>
      <c r="F1913" s="10"/>
      <c r="G1913" s="11"/>
    </row>
    <row r="1914" spans="2:7" ht="12.75">
      <c r="B1914" s="14"/>
      <c r="C1914" s="11" t="s">
        <v>744</v>
      </c>
      <c r="D1914" s="9" t="s">
        <v>367</v>
      </c>
      <c r="E1914" s="10"/>
      <c r="F1914" s="10"/>
      <c r="G1914" s="11"/>
    </row>
    <row r="1915" spans="2:7" ht="12.75">
      <c r="B1915" s="14"/>
      <c r="C1915" s="11" t="s">
        <v>746</v>
      </c>
      <c r="D1915" s="9" t="s">
        <v>766</v>
      </c>
      <c r="E1915" s="10"/>
      <c r="F1915" s="10"/>
      <c r="G1915" s="11"/>
    </row>
    <row r="1916" spans="2:7" ht="12.75">
      <c r="B1916" s="14"/>
      <c r="C1916" s="11" t="s">
        <v>748</v>
      </c>
      <c r="D1916" s="9" t="s">
        <v>679</v>
      </c>
      <c r="E1916" s="10"/>
      <c r="F1916" s="10"/>
      <c r="G1916" s="11"/>
    </row>
    <row r="1917" spans="2:7" ht="12.75">
      <c r="B1917" s="14"/>
      <c r="C1917" s="11" t="s">
        <v>750</v>
      </c>
      <c r="D1917" s="9" t="s">
        <v>156</v>
      </c>
      <c r="E1917" s="10"/>
      <c r="F1917" s="10"/>
      <c r="G1917" s="11"/>
    </row>
  </sheetData>
  <sheetProtection/>
  <mergeCells count="80">
    <mergeCell ref="C1881:G1881"/>
    <mergeCell ref="F1882:G1882"/>
    <mergeCell ref="C1787:G1787"/>
    <mergeCell ref="F1788:G1788"/>
    <mergeCell ref="C1834:G1834"/>
    <mergeCell ref="F1835:G1835"/>
    <mergeCell ref="C1602:G1602"/>
    <mergeCell ref="F1603:G1603"/>
    <mergeCell ref="C1693:G1693"/>
    <mergeCell ref="F1694:G1694"/>
    <mergeCell ref="C1741:G1741"/>
    <mergeCell ref="F1742:G1742"/>
    <mergeCell ref="C1460:G1460"/>
    <mergeCell ref="F1461:G1461"/>
    <mergeCell ref="C1507:G1507"/>
    <mergeCell ref="F1508:G1508"/>
    <mergeCell ref="C1552:G1552"/>
    <mergeCell ref="F1553:G1553"/>
    <mergeCell ref="C1319:G1319"/>
    <mergeCell ref="F1320:G1320"/>
    <mergeCell ref="C1366:G1366"/>
    <mergeCell ref="F1367:G1367"/>
    <mergeCell ref="C1415:G1415"/>
    <mergeCell ref="F1416:G1416"/>
    <mergeCell ref="C1134:G1134"/>
    <mergeCell ref="F1135:G1135"/>
    <mergeCell ref="C1646:G1646"/>
    <mergeCell ref="F1647:G1647"/>
    <mergeCell ref="C1181:G1181"/>
    <mergeCell ref="F1182:G1182"/>
    <mergeCell ref="C1228:G1228"/>
    <mergeCell ref="F1229:G1229"/>
    <mergeCell ref="C1273:G1273"/>
    <mergeCell ref="F1274:G1274"/>
    <mergeCell ref="C943:G943"/>
    <mergeCell ref="F944:G944"/>
    <mergeCell ref="C990:G990"/>
    <mergeCell ref="F991:G991"/>
    <mergeCell ref="C1089:G1089"/>
    <mergeCell ref="F1090:G1090"/>
    <mergeCell ref="C1035:G1035"/>
    <mergeCell ref="F1036:G1036"/>
    <mergeCell ref="C902:G902"/>
    <mergeCell ref="F903:G903"/>
    <mergeCell ref="C711:G711"/>
    <mergeCell ref="F712:G712"/>
    <mergeCell ref="C852:G852"/>
    <mergeCell ref="F853:G853"/>
    <mergeCell ref="C757:G757"/>
    <mergeCell ref="F758:G758"/>
    <mergeCell ref="C806:G806"/>
    <mergeCell ref="F807:G807"/>
    <mergeCell ref="C520:G520"/>
    <mergeCell ref="F521:G521"/>
    <mergeCell ref="C569:G569"/>
    <mergeCell ref="F570:G570"/>
    <mergeCell ref="C662:G662"/>
    <mergeCell ref="F663:G663"/>
    <mergeCell ref="C616:G616"/>
    <mergeCell ref="F617:G617"/>
    <mergeCell ref="C381:G381"/>
    <mergeCell ref="F382:G382"/>
    <mergeCell ref="C429:G429"/>
    <mergeCell ref="F430:G430"/>
    <mergeCell ref="C472:G472"/>
    <mergeCell ref="F473:G473"/>
    <mergeCell ref="F337:G337"/>
    <mergeCell ref="C147:G147"/>
    <mergeCell ref="F148:G148"/>
    <mergeCell ref="B194:G194"/>
    <mergeCell ref="F247:G247"/>
    <mergeCell ref="C291:G291"/>
    <mergeCell ref="F292:G292"/>
    <mergeCell ref="C336:G336"/>
    <mergeCell ref="C1:G1"/>
    <mergeCell ref="F2:G2"/>
    <mergeCell ref="C101:G101"/>
    <mergeCell ref="C55:G55"/>
    <mergeCell ref="F56:G56"/>
    <mergeCell ref="C246:G246"/>
  </mergeCells>
  <printOptions horizontalCentered="1" verticalCentered="1"/>
  <pageMargins left="0.3937007874015748" right="0.5905511811023623" top="0.5118110236220472" bottom="0.5905511811023623" header="0.35433070866141736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1594"/>
  <sheetViews>
    <sheetView showGridLines="0" zoomScale="75" zoomScaleNormal="75" zoomScalePageLayoutView="0" workbookViewId="0" topLeftCell="C25">
      <selection activeCell="G41" sqref="G41"/>
    </sheetView>
  </sheetViews>
  <sheetFormatPr defaultColWidth="9.140625" defaultRowHeight="12.75"/>
  <cols>
    <col min="1" max="1" width="1.28515625" style="0" customWidth="1"/>
    <col min="2" max="2" width="15.00390625" style="0" customWidth="1"/>
    <col min="3" max="3" width="22.28125" style="0" customWidth="1"/>
    <col min="4" max="4" width="57.28125" style="0" customWidth="1"/>
    <col min="5" max="5" width="18.140625" style="0" customWidth="1"/>
    <col min="6" max="6" width="17.421875" style="0" customWidth="1"/>
    <col min="7" max="7" width="18.7109375" style="0" customWidth="1"/>
  </cols>
  <sheetData>
    <row r="2" spans="3:7" ht="15.75">
      <c r="C2" s="222" t="s">
        <v>779</v>
      </c>
      <c r="D2" s="222"/>
      <c r="E2" s="222"/>
      <c r="F2" s="222"/>
      <c r="G2" s="222"/>
    </row>
    <row r="3" spans="2:7" ht="12.75">
      <c r="B3" s="14"/>
      <c r="C3" s="2" t="s">
        <v>58</v>
      </c>
      <c r="D3" s="3" t="s">
        <v>59</v>
      </c>
      <c r="E3" s="4"/>
      <c r="F3" s="4"/>
      <c r="G3" s="5"/>
    </row>
    <row r="4" spans="2:7" ht="12.75">
      <c r="B4" s="14"/>
      <c r="C4" s="130">
        <v>2039</v>
      </c>
      <c r="D4" s="6" t="s">
        <v>215</v>
      </c>
      <c r="E4" s="7"/>
      <c r="F4" s="7"/>
      <c r="G4" s="8"/>
    </row>
    <row r="5" spans="2:7" ht="12.75">
      <c r="B5" s="14"/>
      <c r="C5" s="2" t="s">
        <v>61</v>
      </c>
      <c r="D5" s="9"/>
      <c r="E5" s="10"/>
      <c r="F5" s="10"/>
      <c r="G5" s="11"/>
    </row>
    <row r="6" spans="2:7" ht="12.75">
      <c r="B6" s="14"/>
      <c r="C6" s="12" t="s">
        <v>62</v>
      </c>
      <c r="D6" s="12" t="s">
        <v>865</v>
      </c>
      <c r="E6" s="12" t="s">
        <v>866</v>
      </c>
      <c r="F6" s="12" t="s">
        <v>867</v>
      </c>
      <c r="G6" s="12" t="s">
        <v>868</v>
      </c>
    </row>
    <row r="7" spans="2:7" ht="12.75">
      <c r="B7" s="14"/>
      <c r="C7" s="38" t="s">
        <v>882</v>
      </c>
      <c r="D7" s="15" t="s">
        <v>869</v>
      </c>
      <c r="E7" s="35">
        <f>E8+E14</f>
        <v>674920</v>
      </c>
      <c r="F7" s="35">
        <f>F8+F14</f>
        <v>2031080</v>
      </c>
      <c r="G7" s="35">
        <f>G8+G14</f>
        <v>2706000</v>
      </c>
    </row>
    <row r="8" spans="2:7" ht="12.75">
      <c r="B8" s="14"/>
      <c r="C8" s="38" t="s">
        <v>883</v>
      </c>
      <c r="D8" s="15" t="s">
        <v>870</v>
      </c>
      <c r="E8" s="35">
        <f>E9</f>
        <v>507420</v>
      </c>
      <c r="F8" s="35">
        <f>F9</f>
        <v>1970080</v>
      </c>
      <c r="G8" s="35">
        <f>G9</f>
        <v>2477500</v>
      </c>
    </row>
    <row r="9" spans="2:7" ht="12.75">
      <c r="B9" s="14" t="s">
        <v>713</v>
      </c>
      <c r="C9" s="38" t="s">
        <v>889</v>
      </c>
      <c r="D9" s="15" t="s">
        <v>871</v>
      </c>
      <c r="E9" s="35">
        <f>SUM(E10:E13)</f>
        <v>507420</v>
      </c>
      <c r="F9" s="35">
        <f>SUM(F10:F13)</f>
        <v>1970080</v>
      </c>
      <c r="G9" s="35">
        <f>SUM(G10:G13)</f>
        <v>2477500</v>
      </c>
    </row>
    <row r="10" spans="2:7" ht="12.75">
      <c r="B10" s="91" t="s">
        <v>716</v>
      </c>
      <c r="C10" s="66" t="s">
        <v>890</v>
      </c>
      <c r="D10" s="47" t="s">
        <v>884</v>
      </c>
      <c r="E10" s="60">
        <v>498420</v>
      </c>
      <c r="F10" s="60">
        <v>0</v>
      </c>
      <c r="G10" s="60">
        <v>498420</v>
      </c>
    </row>
    <row r="11" spans="2:7" ht="12.75">
      <c r="B11" s="91" t="s">
        <v>437</v>
      </c>
      <c r="C11" s="66" t="s">
        <v>890</v>
      </c>
      <c r="D11" s="47" t="s">
        <v>884</v>
      </c>
      <c r="E11" s="60">
        <v>0</v>
      </c>
      <c r="F11" s="60">
        <v>1966580</v>
      </c>
      <c r="G11" s="60">
        <v>1966580</v>
      </c>
    </row>
    <row r="12" spans="2:7" ht="12.75">
      <c r="B12" s="91" t="s">
        <v>716</v>
      </c>
      <c r="C12" s="66" t="s">
        <v>226</v>
      </c>
      <c r="D12" s="47" t="s">
        <v>886</v>
      </c>
      <c r="E12" s="60">
        <v>9000</v>
      </c>
      <c r="F12" s="60">
        <v>0</v>
      </c>
      <c r="G12" s="60">
        <v>9000</v>
      </c>
    </row>
    <row r="13" spans="2:7" ht="12.75">
      <c r="B13" s="91" t="s">
        <v>437</v>
      </c>
      <c r="C13" s="66" t="s">
        <v>226</v>
      </c>
      <c r="D13" s="47" t="s">
        <v>886</v>
      </c>
      <c r="E13" s="60">
        <v>0</v>
      </c>
      <c r="F13" s="60">
        <v>3500</v>
      </c>
      <c r="G13" s="60">
        <v>3500</v>
      </c>
    </row>
    <row r="14" spans="2:7" ht="12.75">
      <c r="B14" s="91"/>
      <c r="C14" s="38" t="s">
        <v>887</v>
      </c>
      <c r="D14" s="15" t="s">
        <v>872</v>
      </c>
      <c r="E14" s="35">
        <f>E15</f>
        <v>167500</v>
      </c>
      <c r="F14" s="35">
        <f>F15</f>
        <v>61000</v>
      </c>
      <c r="G14" s="35">
        <f>G15</f>
        <v>228500</v>
      </c>
    </row>
    <row r="15" spans="2:7" ht="12.75">
      <c r="B15" s="91"/>
      <c r="C15" s="38" t="s">
        <v>892</v>
      </c>
      <c r="D15" s="15" t="s">
        <v>875</v>
      </c>
      <c r="E15" s="35">
        <f>SUM(E16:E26)</f>
        <v>167500</v>
      </c>
      <c r="F15" s="35">
        <f>SUM(F16:F26)</f>
        <v>61000</v>
      </c>
      <c r="G15" s="35">
        <f>SUM(G16:G26)</f>
        <v>228500</v>
      </c>
    </row>
    <row r="16" spans="2:7" ht="12.75">
      <c r="B16" s="91" t="s">
        <v>716</v>
      </c>
      <c r="C16" s="66" t="s">
        <v>893</v>
      </c>
      <c r="D16" s="47" t="s">
        <v>888</v>
      </c>
      <c r="E16" s="60">
        <v>6000</v>
      </c>
      <c r="F16" s="60">
        <v>0</v>
      </c>
      <c r="G16" s="60">
        <v>6000</v>
      </c>
    </row>
    <row r="17" spans="2:7" ht="12.75">
      <c r="B17" s="91" t="s">
        <v>716</v>
      </c>
      <c r="C17" s="66" t="s">
        <v>894</v>
      </c>
      <c r="D17" s="47" t="s">
        <v>876</v>
      </c>
      <c r="E17" s="14">
        <v>80000</v>
      </c>
      <c r="F17" s="14">
        <v>0</v>
      </c>
      <c r="G17" s="14">
        <v>80000</v>
      </c>
    </row>
    <row r="18" spans="2:7" ht="12.75">
      <c r="B18" s="91" t="s">
        <v>437</v>
      </c>
      <c r="C18" s="66" t="s">
        <v>894</v>
      </c>
      <c r="D18" s="47" t="s">
        <v>876</v>
      </c>
      <c r="E18" s="14">
        <v>0</v>
      </c>
      <c r="F18" s="14">
        <v>34000</v>
      </c>
      <c r="G18" s="14">
        <v>34000</v>
      </c>
    </row>
    <row r="19" spans="2:7" ht="12.75">
      <c r="B19" s="91" t="s">
        <v>716</v>
      </c>
      <c r="C19" s="66" t="s">
        <v>729</v>
      </c>
      <c r="D19" s="47" t="s">
        <v>730</v>
      </c>
      <c r="E19" s="14">
        <v>6000</v>
      </c>
      <c r="F19" s="14">
        <v>0</v>
      </c>
      <c r="G19" s="14">
        <v>6000</v>
      </c>
    </row>
    <row r="20" spans="2:7" ht="12.75">
      <c r="B20" s="91"/>
      <c r="C20" s="66"/>
      <c r="D20" s="47" t="s">
        <v>731</v>
      </c>
      <c r="E20" s="14"/>
      <c r="F20" s="14"/>
      <c r="G20" s="14"/>
    </row>
    <row r="21" spans="2:7" ht="12.75">
      <c r="B21" s="91" t="s">
        <v>716</v>
      </c>
      <c r="C21" s="66" t="s">
        <v>895</v>
      </c>
      <c r="D21" s="47" t="s">
        <v>896</v>
      </c>
      <c r="E21" s="14">
        <v>4500</v>
      </c>
      <c r="F21" s="14">
        <v>0</v>
      </c>
      <c r="G21" s="14">
        <v>4500</v>
      </c>
    </row>
    <row r="22" spans="2:7" ht="13.5" customHeight="1">
      <c r="B22" s="91" t="s">
        <v>716</v>
      </c>
      <c r="C22" s="66" t="s">
        <v>227</v>
      </c>
      <c r="D22" s="47" t="s">
        <v>877</v>
      </c>
      <c r="E22" s="14">
        <v>4000</v>
      </c>
      <c r="F22" s="14">
        <v>0</v>
      </c>
      <c r="G22" s="14">
        <v>4000</v>
      </c>
    </row>
    <row r="23" spans="2:7" ht="12.75" customHeight="1">
      <c r="B23" s="91" t="s">
        <v>716</v>
      </c>
      <c r="C23" s="66" t="s">
        <v>898</v>
      </c>
      <c r="D23" s="47" t="s">
        <v>213</v>
      </c>
      <c r="E23" s="60">
        <v>65000</v>
      </c>
      <c r="F23" s="60">
        <v>0</v>
      </c>
      <c r="G23" s="60">
        <v>65000</v>
      </c>
    </row>
    <row r="24" spans="2:7" ht="12.75" customHeight="1">
      <c r="B24" s="91" t="s">
        <v>437</v>
      </c>
      <c r="C24" s="66" t="s">
        <v>898</v>
      </c>
      <c r="D24" s="47" t="s">
        <v>213</v>
      </c>
      <c r="E24" s="60">
        <v>0</v>
      </c>
      <c r="F24" s="60">
        <v>25000</v>
      </c>
      <c r="G24" s="60">
        <v>25000</v>
      </c>
    </row>
    <row r="25" spans="2:7" ht="12.75">
      <c r="B25" s="91" t="s">
        <v>716</v>
      </c>
      <c r="C25" s="66" t="s">
        <v>45</v>
      </c>
      <c r="D25" s="47" t="s">
        <v>905</v>
      </c>
      <c r="E25" s="60">
        <v>2000</v>
      </c>
      <c r="F25" s="60">
        <v>0</v>
      </c>
      <c r="G25" s="60">
        <v>2000</v>
      </c>
    </row>
    <row r="26" spans="2:7" ht="12.75">
      <c r="B26" s="91" t="s">
        <v>437</v>
      </c>
      <c r="C26" s="13" t="s">
        <v>45</v>
      </c>
      <c r="D26" s="13" t="s">
        <v>905</v>
      </c>
      <c r="E26" s="14">
        <v>0</v>
      </c>
      <c r="F26" s="14">
        <v>2000</v>
      </c>
      <c r="G26" s="14">
        <v>2000</v>
      </c>
    </row>
    <row r="27" spans="2:7" ht="12.75">
      <c r="B27" s="91"/>
      <c r="C27" s="13"/>
      <c r="D27" s="13"/>
      <c r="E27" s="14"/>
      <c r="F27" s="14"/>
      <c r="G27" s="14"/>
    </row>
    <row r="28" spans="2:7" ht="12.75">
      <c r="B28" s="91"/>
      <c r="C28" s="13"/>
      <c r="D28" s="139" t="s">
        <v>25</v>
      </c>
      <c r="E28" s="14"/>
      <c r="F28" s="14"/>
      <c r="G28" s="14"/>
    </row>
    <row r="29" spans="2:7" ht="12.75">
      <c r="B29" s="14"/>
      <c r="C29" s="13"/>
      <c r="D29" s="139" t="s">
        <v>26</v>
      </c>
      <c r="E29" s="14"/>
      <c r="F29" s="14"/>
      <c r="G29" s="14"/>
    </row>
    <row r="30" spans="2:7" ht="12.75">
      <c r="B30" s="14"/>
      <c r="C30" s="13"/>
      <c r="D30" s="27" t="s">
        <v>874</v>
      </c>
      <c r="E30" s="48">
        <f>E7</f>
        <v>674920</v>
      </c>
      <c r="F30" s="48">
        <f>F7</f>
        <v>2031080</v>
      </c>
      <c r="G30" s="48">
        <f>G7</f>
        <v>2706000</v>
      </c>
    </row>
    <row r="31" spans="2:7" ht="12.75">
      <c r="B31" s="14"/>
      <c r="C31" s="15" t="s">
        <v>873</v>
      </c>
      <c r="D31" s="24"/>
      <c r="E31" s="25"/>
      <c r="F31" s="25"/>
      <c r="G31" s="26"/>
    </row>
    <row r="32" spans="2:7" ht="12.75">
      <c r="B32" s="14"/>
      <c r="C32" s="15"/>
      <c r="D32" s="18"/>
      <c r="E32" s="4"/>
      <c r="F32" s="4"/>
      <c r="G32" s="5"/>
    </row>
    <row r="33" spans="2:7" ht="12.75">
      <c r="B33" s="14"/>
      <c r="C33" s="15"/>
      <c r="D33" s="21"/>
      <c r="E33" s="22"/>
      <c r="F33" s="22"/>
      <c r="G33" s="23"/>
    </row>
    <row r="34" spans="2:7" ht="12.75">
      <c r="B34" s="35"/>
      <c r="C34" s="15"/>
      <c r="D34" s="21"/>
      <c r="E34" s="22"/>
      <c r="F34" s="22"/>
      <c r="G34" s="23"/>
    </row>
    <row r="35" spans="2:7" ht="12.75">
      <c r="B35" s="14"/>
      <c r="C35" s="13" t="s">
        <v>742</v>
      </c>
      <c r="D35" s="9" t="s">
        <v>756</v>
      </c>
      <c r="E35" s="10"/>
      <c r="F35" s="10"/>
      <c r="G35" s="11"/>
    </row>
    <row r="36" spans="2:7" ht="12.75">
      <c r="B36" s="14"/>
      <c r="C36" s="13" t="s">
        <v>744</v>
      </c>
      <c r="D36" s="9" t="s">
        <v>916</v>
      </c>
      <c r="E36" s="10"/>
      <c r="F36" s="10"/>
      <c r="G36" s="11"/>
    </row>
    <row r="37" spans="2:7" ht="12.75">
      <c r="B37" s="14"/>
      <c r="C37" s="13" t="s">
        <v>746</v>
      </c>
      <c r="D37" s="9" t="s">
        <v>757</v>
      </c>
      <c r="E37" s="10"/>
      <c r="F37" s="10"/>
      <c r="G37" s="11"/>
    </row>
    <row r="38" spans="2:7" ht="12.75">
      <c r="B38" s="14"/>
      <c r="C38" s="13" t="s">
        <v>748</v>
      </c>
      <c r="D38" s="9" t="s">
        <v>758</v>
      </c>
      <c r="E38" s="10"/>
      <c r="F38" s="10"/>
      <c r="G38" s="11"/>
    </row>
    <row r="39" spans="2:7" ht="12.75">
      <c r="B39" s="14"/>
      <c r="C39" s="13" t="s">
        <v>750</v>
      </c>
      <c r="D39" s="9" t="s">
        <v>362</v>
      </c>
      <c r="E39" s="10"/>
      <c r="F39" s="10"/>
      <c r="G39" s="11"/>
    </row>
    <row r="40" ht="12.75">
      <c r="G40" s="168" t="s">
        <v>868</v>
      </c>
    </row>
    <row r="41" spans="4:7" ht="12.75">
      <c r="D41" s="13"/>
      <c r="E41" s="13"/>
      <c r="G41" s="167">
        <f>G30+G72+G125+G174+G220+G269+G313+G358+G406+G447+G496+G544+G594+G641+G689+G737+G784+G830+G873+G920+G968+G1019+G1056+G1098+G1138+G1177+G1217+G1262+G1300+G1340+G1381+G1423+G1461+G1501+G1542+G1581</f>
        <v>5587844</v>
      </c>
    </row>
    <row r="42" spans="4:5" ht="12.75">
      <c r="D42" s="78" t="s">
        <v>487</v>
      </c>
      <c r="E42" s="166">
        <f>E30+E72+E125+E174+E220+E269+E313+E358+E406+E447+E496+E544+E594+E641+E689+E737+E784+E830+E873+E920+E968+E1019+E1056+E1098+E1138+E1177+E1217+E1262+E1300+E1340+E1381+E1423+E1461+E1501+E1542+E1581</f>
        <v>2329844</v>
      </c>
    </row>
    <row r="43" spans="4:7" ht="12.75">
      <c r="D43" s="13" t="s">
        <v>35</v>
      </c>
      <c r="E43" s="110">
        <f>F30+F220+F269+F358+F544+F594+F689+F784+F1019+F1262+F447+F641+F737+F830-1000</f>
        <v>3257000</v>
      </c>
      <c r="G43" s="114"/>
    </row>
    <row r="44" spans="4:7" ht="12.75">
      <c r="D44" s="13" t="s">
        <v>560</v>
      </c>
      <c r="E44" s="110">
        <v>1000</v>
      </c>
      <c r="G44" s="114"/>
    </row>
    <row r="45" spans="4:5" ht="12.75">
      <c r="D45" s="15" t="s">
        <v>36</v>
      </c>
      <c r="E45" s="165">
        <f>SUM(E42:E44)</f>
        <v>5587844</v>
      </c>
    </row>
    <row r="46" ht="12.75">
      <c r="E46" s="115"/>
    </row>
    <row r="50" spans="3:7" ht="15.75">
      <c r="C50" s="222" t="s">
        <v>56</v>
      </c>
      <c r="D50" s="222"/>
      <c r="E50" s="222"/>
      <c r="F50" s="222"/>
      <c r="G50" s="222"/>
    </row>
    <row r="51" spans="3:7" ht="15.75">
      <c r="C51" s="1"/>
      <c r="D51" s="1"/>
      <c r="E51" s="1"/>
      <c r="F51" s="223" t="s">
        <v>57</v>
      </c>
      <c r="G51" s="223"/>
    </row>
    <row r="52" spans="2:7" ht="12.75">
      <c r="B52" s="14"/>
      <c r="C52" s="2" t="s">
        <v>58</v>
      </c>
      <c r="D52" s="3" t="s">
        <v>59</v>
      </c>
      <c r="E52" s="4"/>
      <c r="F52" s="4"/>
      <c r="G52" s="5"/>
    </row>
    <row r="53" spans="2:7" ht="12.75">
      <c r="B53" s="14"/>
      <c r="C53" s="145" t="s">
        <v>946</v>
      </c>
      <c r="D53" s="6" t="s">
        <v>947</v>
      </c>
      <c r="E53" s="7"/>
      <c r="F53" s="7"/>
      <c r="G53" s="8"/>
    </row>
    <row r="54" spans="2:7" ht="12.75">
      <c r="B54" s="14"/>
      <c r="C54" s="2" t="s">
        <v>61</v>
      </c>
      <c r="D54" s="9"/>
      <c r="E54" s="10"/>
      <c r="F54" s="10"/>
      <c r="G54" s="11"/>
    </row>
    <row r="55" spans="2:7" ht="12.75">
      <c r="B55" s="14"/>
      <c r="C55" s="12" t="s">
        <v>62</v>
      </c>
      <c r="D55" s="12" t="s">
        <v>865</v>
      </c>
      <c r="E55" s="12" t="s">
        <v>866</v>
      </c>
      <c r="F55" s="12" t="s">
        <v>867</v>
      </c>
      <c r="G55" s="12" t="s">
        <v>868</v>
      </c>
    </row>
    <row r="56" spans="2:7" ht="18">
      <c r="B56" s="14"/>
      <c r="C56" s="15" t="s">
        <v>882</v>
      </c>
      <c r="D56" s="15" t="s">
        <v>869</v>
      </c>
      <c r="E56" s="52">
        <f>E57</f>
        <v>42000</v>
      </c>
      <c r="F56" s="14"/>
      <c r="G56" s="52">
        <f>G57</f>
        <v>42000</v>
      </c>
    </row>
    <row r="57" spans="2:7" ht="15.75">
      <c r="B57" s="14"/>
      <c r="C57" s="15" t="s">
        <v>887</v>
      </c>
      <c r="D57" s="15" t="s">
        <v>872</v>
      </c>
      <c r="E57" s="50">
        <f>E58</f>
        <v>42000</v>
      </c>
      <c r="F57" s="14"/>
      <c r="G57" s="50">
        <f>G58</f>
        <v>42000</v>
      </c>
    </row>
    <row r="58" spans="2:7" ht="15">
      <c r="B58" s="14" t="s">
        <v>713</v>
      </c>
      <c r="C58" s="15" t="s">
        <v>48</v>
      </c>
      <c r="D58" s="15" t="s">
        <v>705</v>
      </c>
      <c r="E58" s="51">
        <f>E60</f>
        <v>42000</v>
      </c>
      <c r="F58" s="14"/>
      <c r="G58" s="51">
        <f>G60</f>
        <v>42000</v>
      </c>
    </row>
    <row r="59" spans="2:7" ht="15">
      <c r="B59" s="14"/>
      <c r="C59" s="15"/>
      <c r="D59" s="15" t="s">
        <v>706</v>
      </c>
      <c r="E59" s="51"/>
      <c r="F59" s="14"/>
      <c r="G59" s="51"/>
    </row>
    <row r="60" spans="2:7" ht="12.75">
      <c r="B60" s="91" t="s">
        <v>716</v>
      </c>
      <c r="C60" s="47" t="s">
        <v>715</v>
      </c>
      <c r="D60" s="47" t="s">
        <v>917</v>
      </c>
      <c r="E60" s="60">
        <v>42000</v>
      </c>
      <c r="F60" s="60"/>
      <c r="G60" s="60">
        <v>42000</v>
      </c>
    </row>
    <row r="61" spans="2:7" ht="12.75">
      <c r="B61" s="14"/>
      <c r="C61" s="13"/>
      <c r="D61" s="13"/>
      <c r="E61" s="14"/>
      <c r="F61" s="14"/>
      <c r="G61" s="14"/>
    </row>
    <row r="62" spans="2:7" ht="12.75">
      <c r="B62" s="14"/>
      <c r="C62" s="13"/>
      <c r="D62" s="13"/>
      <c r="E62" s="14"/>
      <c r="F62" s="14"/>
      <c r="G62" s="14"/>
    </row>
    <row r="63" spans="2:7" ht="12.75">
      <c r="B63" s="14"/>
      <c r="C63" s="13"/>
      <c r="D63" s="136" t="s">
        <v>28</v>
      </c>
      <c r="E63" s="14"/>
      <c r="F63" s="14"/>
      <c r="G63" s="14"/>
    </row>
    <row r="64" spans="2:7" ht="12.75">
      <c r="B64" s="14"/>
      <c r="C64" s="13"/>
      <c r="D64" s="151"/>
      <c r="E64" s="14"/>
      <c r="F64" s="14"/>
      <c r="G64" s="14"/>
    </row>
    <row r="65" spans="2:7" ht="12.75">
      <c r="B65" s="14"/>
      <c r="C65" s="13"/>
      <c r="D65" s="13"/>
      <c r="E65" s="14"/>
      <c r="F65" s="14"/>
      <c r="G65" s="14"/>
    </row>
    <row r="66" spans="2:7" ht="12.75">
      <c r="B66" s="14"/>
      <c r="C66" s="13"/>
      <c r="D66" s="13"/>
      <c r="E66" s="14"/>
      <c r="F66" s="14"/>
      <c r="G66" s="14"/>
    </row>
    <row r="67" spans="2:7" ht="12.75">
      <c r="B67" s="14"/>
      <c r="C67" s="13"/>
      <c r="D67" s="13"/>
      <c r="E67" s="14"/>
      <c r="F67" s="14"/>
      <c r="G67" s="14"/>
    </row>
    <row r="68" spans="2:7" ht="12.75">
      <c r="B68" s="14"/>
      <c r="C68" s="13"/>
      <c r="D68" s="13"/>
      <c r="E68" s="14"/>
      <c r="F68" s="14"/>
      <c r="G68" s="14"/>
    </row>
    <row r="69" spans="2:7" ht="12.75">
      <c r="B69" s="14"/>
      <c r="C69" s="13"/>
      <c r="D69" s="13"/>
      <c r="E69" s="14"/>
      <c r="F69" s="14"/>
      <c r="G69" s="14"/>
    </row>
    <row r="70" spans="2:7" ht="12.75">
      <c r="B70" s="14"/>
      <c r="C70" s="13"/>
      <c r="D70" s="13"/>
      <c r="E70" s="14"/>
      <c r="F70" s="14"/>
      <c r="G70" s="14"/>
    </row>
    <row r="71" spans="2:7" ht="12.75">
      <c r="B71" s="14"/>
      <c r="C71" s="13"/>
      <c r="D71" s="13"/>
      <c r="E71" s="14"/>
      <c r="F71" s="14"/>
      <c r="G71" s="14"/>
    </row>
    <row r="72" spans="2:7" ht="12.75">
      <c r="B72" s="14"/>
      <c r="C72" s="15" t="s">
        <v>873</v>
      </c>
      <c r="D72" s="16" t="s">
        <v>874</v>
      </c>
      <c r="E72" s="48">
        <f>E56</f>
        <v>42000</v>
      </c>
      <c r="F72" s="17"/>
      <c r="G72" s="48">
        <f>G56</f>
        <v>42000</v>
      </c>
    </row>
    <row r="73" spans="2:7" ht="12.75">
      <c r="B73" s="14"/>
      <c r="C73" s="15"/>
      <c r="D73" s="18"/>
      <c r="E73" s="19"/>
      <c r="F73" s="19"/>
      <c r="G73" s="20"/>
    </row>
    <row r="74" spans="2:7" ht="12.75">
      <c r="B74" s="14"/>
      <c r="C74" s="15"/>
      <c r="D74" s="18"/>
      <c r="E74" s="19"/>
      <c r="F74" s="19"/>
      <c r="G74" s="20"/>
    </row>
    <row r="75" spans="2:7" ht="12.75">
      <c r="B75" s="14"/>
      <c r="C75" s="15"/>
      <c r="D75" s="18"/>
      <c r="E75" s="19"/>
      <c r="F75" s="19"/>
      <c r="G75" s="20"/>
    </row>
    <row r="76" spans="2:7" ht="12.75">
      <c r="B76" s="14"/>
      <c r="C76" s="13"/>
      <c r="D76" s="21"/>
      <c r="E76" s="22"/>
      <c r="F76" s="22"/>
      <c r="G76" s="23"/>
    </row>
    <row r="77" spans="2:7" ht="12.75">
      <c r="B77" s="14"/>
      <c r="C77" s="13"/>
      <c r="D77" s="21"/>
      <c r="E77" s="22"/>
      <c r="F77" s="22"/>
      <c r="G77" s="23"/>
    </row>
    <row r="78" spans="2:7" ht="12.75">
      <c r="B78" s="14"/>
      <c r="C78" s="13" t="s">
        <v>742</v>
      </c>
      <c r="D78" s="9" t="s">
        <v>756</v>
      </c>
      <c r="E78" s="10"/>
      <c r="F78" s="10"/>
      <c r="G78" s="11"/>
    </row>
    <row r="79" spans="2:7" ht="12.75">
      <c r="B79" s="14"/>
      <c r="C79" s="13" t="s">
        <v>744</v>
      </c>
      <c r="D79" s="9" t="s">
        <v>24</v>
      </c>
      <c r="E79" s="10"/>
      <c r="F79" s="10"/>
      <c r="G79" s="11"/>
    </row>
    <row r="80" spans="2:7" ht="12.75">
      <c r="B80" s="14"/>
      <c r="C80" s="13" t="s">
        <v>746</v>
      </c>
      <c r="D80" s="9" t="s">
        <v>757</v>
      </c>
      <c r="E80" s="10"/>
      <c r="F80" s="10"/>
      <c r="G80" s="11"/>
    </row>
    <row r="81" spans="2:7" ht="12.75">
      <c r="B81" s="14"/>
      <c r="C81" s="13" t="s">
        <v>748</v>
      </c>
      <c r="D81" s="9" t="s">
        <v>918</v>
      </c>
      <c r="E81" s="10"/>
      <c r="F81" s="10"/>
      <c r="G81" s="11"/>
    </row>
    <row r="82" spans="2:7" ht="12.75">
      <c r="B82" s="14"/>
      <c r="C82" s="13" t="s">
        <v>750</v>
      </c>
      <c r="D82" s="9" t="s">
        <v>11</v>
      </c>
      <c r="E82" s="10"/>
      <c r="F82" s="10"/>
      <c r="G82" s="11"/>
    </row>
    <row r="97" spans="3:7" ht="15.75">
      <c r="C97" s="222" t="s">
        <v>56</v>
      </c>
      <c r="D97" s="222"/>
      <c r="E97" s="222"/>
      <c r="F97" s="222"/>
      <c r="G97" s="222"/>
    </row>
    <row r="98" spans="3:7" ht="15.75">
      <c r="C98" s="1"/>
      <c r="D98" s="1"/>
      <c r="E98" s="1"/>
      <c r="F98" s="223" t="s">
        <v>57</v>
      </c>
      <c r="G98" s="223"/>
    </row>
    <row r="99" spans="2:7" ht="12.75">
      <c r="B99" s="14"/>
      <c r="C99" s="2" t="s">
        <v>58</v>
      </c>
      <c r="D99" s="3" t="s">
        <v>59</v>
      </c>
      <c r="E99" s="4"/>
      <c r="F99" s="4"/>
      <c r="G99" s="5"/>
    </row>
    <row r="100" spans="2:7" ht="12.75">
      <c r="B100" s="14"/>
      <c r="C100" s="130">
        <v>2041</v>
      </c>
      <c r="D100" s="6" t="s">
        <v>255</v>
      </c>
      <c r="E100" s="7"/>
      <c r="F100" s="7"/>
      <c r="G100" s="8"/>
    </row>
    <row r="101" spans="2:7" ht="12.75">
      <c r="B101" s="14"/>
      <c r="C101" s="2" t="s">
        <v>61</v>
      </c>
      <c r="D101" s="9"/>
      <c r="E101" s="10"/>
      <c r="F101" s="10"/>
      <c r="G101" s="11"/>
    </row>
    <row r="102" spans="2:7" ht="12.75">
      <c r="B102" s="14"/>
      <c r="C102" s="12" t="s">
        <v>62</v>
      </c>
      <c r="D102" s="12" t="s">
        <v>865</v>
      </c>
      <c r="E102" s="12" t="s">
        <v>866</v>
      </c>
      <c r="F102" s="12" t="s">
        <v>867</v>
      </c>
      <c r="G102" s="12" t="s">
        <v>868</v>
      </c>
    </row>
    <row r="103" spans="2:7" ht="18">
      <c r="B103" s="14"/>
      <c r="C103" s="38" t="s">
        <v>882</v>
      </c>
      <c r="D103" s="15" t="s">
        <v>869</v>
      </c>
      <c r="E103" s="52">
        <f>E104+E110</f>
        <v>41500</v>
      </c>
      <c r="F103" s="52"/>
      <c r="G103" s="52">
        <f>G104+G110</f>
        <v>41500</v>
      </c>
    </row>
    <row r="104" spans="2:7" ht="15.75">
      <c r="B104" s="14"/>
      <c r="C104" s="38" t="s">
        <v>883</v>
      </c>
      <c r="D104" s="15" t="s">
        <v>870</v>
      </c>
      <c r="E104" s="50">
        <f>E105+E108</f>
        <v>39500</v>
      </c>
      <c r="F104" s="50"/>
      <c r="G104" s="50">
        <f>G105+G108</f>
        <v>39500</v>
      </c>
    </row>
    <row r="105" spans="2:7" ht="15">
      <c r="B105" s="14" t="s">
        <v>713</v>
      </c>
      <c r="C105" s="38" t="s">
        <v>889</v>
      </c>
      <c r="D105" s="15" t="s">
        <v>875</v>
      </c>
      <c r="E105" s="51">
        <f>E106+E107</f>
        <v>12000</v>
      </c>
      <c r="F105" s="51"/>
      <c r="G105" s="51">
        <f>G106+G107</f>
        <v>12000</v>
      </c>
    </row>
    <row r="106" spans="2:7" ht="14.25">
      <c r="B106" s="91" t="s">
        <v>716</v>
      </c>
      <c r="C106" s="47" t="s">
        <v>223</v>
      </c>
      <c r="D106" s="47" t="s">
        <v>224</v>
      </c>
      <c r="E106" s="49">
        <v>6000</v>
      </c>
      <c r="F106" s="60"/>
      <c r="G106" s="49">
        <v>6000</v>
      </c>
    </row>
    <row r="107" spans="2:7" ht="14.25">
      <c r="B107" s="91" t="s">
        <v>716</v>
      </c>
      <c r="C107" s="66" t="s">
        <v>225</v>
      </c>
      <c r="D107" s="47" t="s">
        <v>911</v>
      </c>
      <c r="E107" s="49">
        <v>6000</v>
      </c>
      <c r="F107" s="60"/>
      <c r="G107" s="49">
        <v>6000</v>
      </c>
    </row>
    <row r="108" spans="2:7" ht="15">
      <c r="B108" s="91"/>
      <c r="C108" s="15" t="s">
        <v>642</v>
      </c>
      <c r="D108" s="125" t="s">
        <v>643</v>
      </c>
      <c r="E108" s="51">
        <f>E109</f>
        <v>27500</v>
      </c>
      <c r="F108" s="60"/>
      <c r="G108" s="51">
        <f>G109</f>
        <v>27500</v>
      </c>
    </row>
    <row r="109" spans="2:7" ht="14.25">
      <c r="B109" s="91" t="s">
        <v>716</v>
      </c>
      <c r="C109" s="47" t="s">
        <v>644</v>
      </c>
      <c r="D109" s="47" t="s">
        <v>911</v>
      </c>
      <c r="E109" s="49">
        <v>27500</v>
      </c>
      <c r="F109" s="60"/>
      <c r="G109" s="49">
        <v>27500</v>
      </c>
    </row>
    <row r="110" spans="2:7" ht="12.75">
      <c r="B110" s="91"/>
      <c r="C110" s="38" t="s">
        <v>887</v>
      </c>
      <c r="D110" s="15" t="s">
        <v>872</v>
      </c>
      <c r="E110" s="35">
        <f>E111</f>
        <v>2000</v>
      </c>
      <c r="F110" s="14"/>
      <c r="G110" s="35">
        <f>G111</f>
        <v>2000</v>
      </c>
    </row>
    <row r="111" spans="2:7" ht="12.75">
      <c r="B111" s="91"/>
      <c r="C111" s="38" t="s">
        <v>892</v>
      </c>
      <c r="D111" s="15" t="s">
        <v>875</v>
      </c>
      <c r="E111" s="35">
        <f>E112</f>
        <v>2000</v>
      </c>
      <c r="F111" s="14"/>
      <c r="G111" s="35">
        <f>G112</f>
        <v>2000</v>
      </c>
    </row>
    <row r="112" spans="2:7" ht="12.75">
      <c r="B112" s="91" t="s">
        <v>716</v>
      </c>
      <c r="C112" s="88" t="s">
        <v>47</v>
      </c>
      <c r="D112" s="87" t="s">
        <v>63</v>
      </c>
      <c r="E112" s="60">
        <v>2000</v>
      </c>
      <c r="F112" s="14"/>
      <c r="G112" s="60">
        <v>2000</v>
      </c>
    </row>
    <row r="113" spans="2:7" ht="12.75">
      <c r="B113" s="14"/>
      <c r="C113" s="13"/>
      <c r="D113" s="15"/>
      <c r="E113" s="35"/>
      <c r="F113" s="14"/>
      <c r="G113" s="35"/>
    </row>
    <row r="114" spans="2:7" ht="12.75">
      <c r="B114" s="14"/>
      <c r="C114" s="13"/>
      <c r="D114" s="13"/>
      <c r="E114" s="14"/>
      <c r="F114" s="14"/>
      <c r="G114" s="14"/>
    </row>
    <row r="115" spans="2:7" ht="12.75">
      <c r="B115" s="14"/>
      <c r="C115" s="15"/>
      <c r="D115" s="125"/>
      <c r="E115" s="14"/>
      <c r="F115" s="14"/>
      <c r="G115" s="14"/>
    </row>
    <row r="116" spans="2:7" ht="12.75">
      <c r="B116" s="14"/>
      <c r="C116" s="47"/>
      <c r="D116" s="146" t="s">
        <v>25</v>
      </c>
      <c r="E116" s="35"/>
      <c r="F116" s="14"/>
      <c r="G116" s="35"/>
    </row>
    <row r="117" spans="2:7" ht="12.75">
      <c r="B117" s="14"/>
      <c r="C117" s="13"/>
      <c r="D117" s="15"/>
      <c r="E117" s="35"/>
      <c r="F117" s="14"/>
      <c r="G117" s="35"/>
    </row>
    <row r="118" spans="2:7" ht="12.75">
      <c r="B118" s="14"/>
      <c r="C118" s="13"/>
      <c r="D118" s="15"/>
      <c r="E118" s="35"/>
      <c r="F118" s="14"/>
      <c r="G118" s="35"/>
    </row>
    <row r="119" spans="2:7" ht="12.75">
      <c r="B119" s="14"/>
      <c r="C119" s="13"/>
      <c r="D119" s="13"/>
      <c r="E119" s="14"/>
      <c r="F119" s="14"/>
      <c r="G119" s="14"/>
    </row>
    <row r="120" spans="2:7" ht="12.75">
      <c r="B120" s="14"/>
      <c r="C120" s="13"/>
      <c r="D120" s="13"/>
      <c r="E120" s="14"/>
      <c r="F120" s="14"/>
      <c r="G120" s="14"/>
    </row>
    <row r="121" spans="2:7" ht="12.75">
      <c r="B121" s="14"/>
      <c r="C121" s="13"/>
      <c r="D121" s="13"/>
      <c r="E121" s="14"/>
      <c r="F121" s="14"/>
      <c r="G121" s="14"/>
    </row>
    <row r="122" spans="2:7" ht="12.75">
      <c r="B122" s="14"/>
      <c r="C122" s="13"/>
      <c r="D122" s="13"/>
      <c r="E122" s="14"/>
      <c r="F122" s="14"/>
      <c r="G122" s="14"/>
    </row>
    <row r="123" spans="2:7" ht="12.75">
      <c r="B123" s="14"/>
      <c r="C123" s="13"/>
      <c r="D123" s="13"/>
      <c r="E123" s="14"/>
      <c r="F123" s="14"/>
      <c r="G123" s="14"/>
    </row>
    <row r="124" spans="2:7" ht="12.75">
      <c r="B124" s="14"/>
      <c r="C124" s="13"/>
      <c r="D124" s="13"/>
      <c r="E124" s="14"/>
      <c r="F124" s="14"/>
      <c r="G124" s="14"/>
    </row>
    <row r="125" spans="2:7" ht="12.75">
      <c r="B125" s="14"/>
      <c r="C125" s="15" t="s">
        <v>873</v>
      </c>
      <c r="D125" s="16" t="s">
        <v>874</v>
      </c>
      <c r="E125" s="48">
        <f>E103</f>
        <v>41500</v>
      </c>
      <c r="F125" s="17"/>
      <c r="G125" s="48">
        <f>G103</f>
        <v>41500</v>
      </c>
    </row>
    <row r="126" spans="2:7" ht="12.75">
      <c r="B126" s="14"/>
      <c r="C126" s="15"/>
      <c r="D126" s="18"/>
      <c r="E126" s="4"/>
      <c r="F126" s="4"/>
      <c r="G126" s="5"/>
    </row>
    <row r="127" spans="2:7" ht="12.75">
      <c r="B127" s="14"/>
      <c r="C127" s="15"/>
      <c r="D127" s="18"/>
      <c r="E127" s="19"/>
      <c r="F127" s="19"/>
      <c r="G127" s="20"/>
    </row>
    <row r="128" spans="2:7" ht="12.75">
      <c r="B128" s="14"/>
      <c r="C128" s="15"/>
      <c r="D128" s="18"/>
      <c r="E128" s="19"/>
      <c r="F128" s="19"/>
      <c r="G128" s="20"/>
    </row>
    <row r="129" spans="2:7" ht="12.75">
      <c r="B129" s="14"/>
      <c r="C129" s="15"/>
      <c r="D129" s="18"/>
      <c r="E129" s="19"/>
      <c r="F129" s="19"/>
      <c r="G129" s="20"/>
    </row>
    <row r="130" spans="2:7" ht="12.75">
      <c r="B130" s="14"/>
      <c r="C130" s="15"/>
      <c r="D130" s="18"/>
      <c r="E130" s="19"/>
      <c r="F130" s="19"/>
      <c r="G130" s="20"/>
    </row>
    <row r="131" spans="2:7" ht="12.75">
      <c r="B131" s="14"/>
      <c r="C131" s="15"/>
      <c r="D131" s="18"/>
      <c r="E131" s="19"/>
      <c r="F131" s="19"/>
      <c r="G131" s="20"/>
    </row>
    <row r="132" spans="2:7" ht="12.75">
      <c r="B132" s="14"/>
      <c r="C132" s="13"/>
      <c r="D132" s="21"/>
      <c r="E132" s="22"/>
      <c r="F132" s="22"/>
      <c r="G132" s="23"/>
    </row>
    <row r="133" spans="2:7" ht="12.75">
      <c r="B133" s="14"/>
      <c r="C133" s="13"/>
      <c r="D133" s="21"/>
      <c r="E133" s="22"/>
      <c r="F133" s="22"/>
      <c r="G133" s="23"/>
    </row>
    <row r="134" spans="2:7" ht="12.75">
      <c r="B134" s="14"/>
      <c r="C134" s="13" t="s">
        <v>742</v>
      </c>
      <c r="D134" s="9" t="s">
        <v>756</v>
      </c>
      <c r="E134" s="10"/>
      <c r="F134" s="10"/>
      <c r="G134" s="11"/>
    </row>
    <row r="135" spans="2:7" ht="12.75">
      <c r="B135" s="14"/>
      <c r="C135" s="13" t="s">
        <v>744</v>
      </c>
      <c r="D135" s="9" t="s">
        <v>916</v>
      </c>
      <c r="E135" s="10"/>
      <c r="F135" s="10"/>
      <c r="G135" s="11"/>
    </row>
    <row r="136" spans="2:7" ht="12.75">
      <c r="B136" s="14"/>
      <c r="C136" s="13" t="s">
        <v>746</v>
      </c>
      <c r="D136" s="9" t="s">
        <v>757</v>
      </c>
      <c r="E136" s="10"/>
      <c r="F136" s="10"/>
      <c r="G136" s="11"/>
    </row>
    <row r="137" spans="2:7" ht="12.75">
      <c r="B137" s="14"/>
      <c r="C137" s="13" t="s">
        <v>748</v>
      </c>
      <c r="D137" s="9" t="s">
        <v>27</v>
      </c>
      <c r="E137" s="10"/>
      <c r="F137" s="10"/>
      <c r="G137" s="11"/>
    </row>
    <row r="138" spans="2:7" ht="12.75">
      <c r="B138" s="14"/>
      <c r="C138" s="13" t="s">
        <v>750</v>
      </c>
      <c r="D138" s="9" t="s">
        <v>362</v>
      </c>
      <c r="E138" s="10"/>
      <c r="F138" s="10"/>
      <c r="G138" s="11"/>
    </row>
    <row r="148" spans="3:7" ht="15.75">
      <c r="C148" s="222" t="s">
        <v>56</v>
      </c>
      <c r="D148" s="222"/>
      <c r="E148" s="222"/>
      <c r="F148" s="222"/>
      <c r="G148" s="222"/>
    </row>
    <row r="149" spans="3:7" ht="15.75">
      <c r="C149" s="1"/>
      <c r="D149" s="1"/>
      <c r="E149" s="1"/>
      <c r="F149" s="223" t="s">
        <v>57</v>
      </c>
      <c r="G149" s="223"/>
    </row>
    <row r="150" spans="2:7" ht="12.75">
      <c r="B150" s="14"/>
      <c r="C150" s="2" t="s">
        <v>58</v>
      </c>
      <c r="D150" s="3" t="s">
        <v>59</v>
      </c>
      <c r="E150" s="4"/>
      <c r="F150" s="4"/>
      <c r="G150" s="5"/>
    </row>
    <row r="151" spans="2:7" ht="12.75">
      <c r="B151" s="14"/>
      <c r="C151" s="130">
        <v>1013</v>
      </c>
      <c r="D151" s="6" t="s">
        <v>253</v>
      </c>
      <c r="E151" s="7"/>
      <c r="F151" s="7"/>
      <c r="G151" s="8"/>
    </row>
    <row r="152" spans="2:7" ht="12.75">
      <c r="B152" s="14"/>
      <c r="C152" s="2" t="s">
        <v>61</v>
      </c>
      <c r="D152" s="9"/>
      <c r="E152" s="10"/>
      <c r="F152" s="10"/>
      <c r="G152" s="11"/>
    </row>
    <row r="153" spans="2:7" ht="12.75">
      <c r="B153" s="14"/>
      <c r="C153" s="12" t="s">
        <v>62</v>
      </c>
      <c r="D153" s="12" t="s">
        <v>865</v>
      </c>
      <c r="E153" s="12" t="s">
        <v>866</v>
      </c>
      <c r="F153" s="12" t="s">
        <v>867</v>
      </c>
      <c r="G153" s="12" t="s">
        <v>868</v>
      </c>
    </row>
    <row r="154" spans="2:7" ht="18">
      <c r="B154" s="14"/>
      <c r="C154" s="38" t="s">
        <v>216</v>
      </c>
      <c r="D154" s="15" t="s">
        <v>751</v>
      </c>
      <c r="E154" s="52">
        <f>E155</f>
        <v>8000</v>
      </c>
      <c r="F154" s="14"/>
      <c r="G154" s="52">
        <f>G155</f>
        <v>8000</v>
      </c>
    </row>
    <row r="155" spans="2:7" ht="15.75">
      <c r="B155" s="14"/>
      <c r="C155" s="38" t="s">
        <v>217</v>
      </c>
      <c r="D155" s="15" t="s">
        <v>752</v>
      </c>
      <c r="E155" s="50">
        <f>E156</f>
        <v>8000</v>
      </c>
      <c r="F155" s="14"/>
      <c r="G155" s="50">
        <f>G156</f>
        <v>8000</v>
      </c>
    </row>
    <row r="156" spans="2:7" ht="12.75">
      <c r="B156" s="14" t="s">
        <v>713</v>
      </c>
      <c r="C156" s="38" t="s">
        <v>218</v>
      </c>
      <c r="D156" s="15" t="s">
        <v>875</v>
      </c>
      <c r="E156" s="35">
        <f>E157</f>
        <v>8000</v>
      </c>
      <c r="F156" s="14"/>
      <c r="G156" s="35">
        <f>G157</f>
        <v>8000</v>
      </c>
    </row>
    <row r="157" spans="2:7" ht="12.75">
      <c r="B157" s="91" t="s">
        <v>716</v>
      </c>
      <c r="C157" s="66" t="s">
        <v>822</v>
      </c>
      <c r="D157" s="47" t="s">
        <v>825</v>
      </c>
      <c r="E157" s="14">
        <v>8000</v>
      </c>
      <c r="F157" s="14"/>
      <c r="G157" s="14">
        <v>8000</v>
      </c>
    </row>
    <row r="158" spans="2:7" ht="12.75">
      <c r="B158" s="14"/>
      <c r="C158" s="13"/>
      <c r="D158" s="13"/>
      <c r="E158" s="14"/>
      <c r="F158" s="14"/>
      <c r="G158" s="14"/>
    </row>
    <row r="159" spans="2:7" ht="12.75">
      <c r="B159" s="14"/>
      <c r="C159" s="13"/>
      <c r="D159" s="13"/>
      <c r="E159" s="14"/>
      <c r="F159" s="14"/>
      <c r="G159" s="14"/>
    </row>
    <row r="160" spans="2:7" ht="12.75">
      <c r="B160" s="14"/>
      <c r="C160" s="13"/>
      <c r="D160" s="139" t="s">
        <v>29</v>
      </c>
      <c r="E160" s="14"/>
      <c r="F160" s="14"/>
      <c r="G160" s="14"/>
    </row>
    <row r="161" spans="2:7" ht="12.75">
      <c r="B161" s="14"/>
      <c r="C161" s="13"/>
      <c r="D161" s="13"/>
      <c r="E161" s="14"/>
      <c r="F161" s="14"/>
      <c r="G161" s="14"/>
    </row>
    <row r="162" spans="2:7" ht="12.75">
      <c r="B162" s="14"/>
      <c r="C162" s="13"/>
      <c r="D162" s="13"/>
      <c r="E162" s="14"/>
      <c r="F162" s="14"/>
      <c r="G162" s="14"/>
    </row>
    <row r="163" spans="2:7" ht="12.75">
      <c r="B163" s="14"/>
      <c r="C163" s="13"/>
      <c r="D163" s="13"/>
      <c r="E163" s="14"/>
      <c r="F163" s="14"/>
      <c r="G163" s="14"/>
    </row>
    <row r="164" spans="2:7" ht="12.75">
      <c r="B164" s="14"/>
      <c r="C164" s="13"/>
      <c r="D164" s="13"/>
      <c r="E164" s="14"/>
      <c r="F164" s="14"/>
      <c r="G164" s="14"/>
    </row>
    <row r="165" spans="2:7" ht="12.75">
      <c r="B165" s="14"/>
      <c r="C165" s="13"/>
      <c r="D165" s="13"/>
      <c r="E165" s="14"/>
      <c r="F165" s="14"/>
      <c r="G165" s="14"/>
    </row>
    <row r="166" spans="2:7" ht="12.75">
      <c r="B166" s="14"/>
      <c r="C166" s="13"/>
      <c r="D166" s="13"/>
      <c r="E166" s="14"/>
      <c r="F166" s="14"/>
      <c r="G166" s="14"/>
    </row>
    <row r="167" spans="2:7" ht="12.75">
      <c r="B167" s="14"/>
      <c r="C167" s="13"/>
      <c r="D167" s="13"/>
      <c r="E167" s="14"/>
      <c r="F167" s="14"/>
      <c r="G167" s="14"/>
    </row>
    <row r="168" spans="2:7" ht="12.75">
      <c r="B168" s="14"/>
      <c r="C168" s="13"/>
      <c r="D168" s="13"/>
      <c r="E168" s="14"/>
      <c r="F168" s="14"/>
      <c r="G168" s="14"/>
    </row>
    <row r="169" spans="2:7" ht="12.75">
      <c r="B169" s="14"/>
      <c r="C169" s="13"/>
      <c r="D169" s="13"/>
      <c r="E169" s="14"/>
      <c r="F169" s="14"/>
      <c r="G169" s="14"/>
    </row>
    <row r="170" spans="2:7" ht="12.75">
      <c r="B170" s="14"/>
      <c r="C170" s="13"/>
      <c r="D170" s="13"/>
      <c r="E170" s="14"/>
      <c r="F170" s="14"/>
      <c r="G170" s="14"/>
    </row>
    <row r="171" spans="2:7" ht="12.75">
      <c r="B171" s="14"/>
      <c r="C171" s="13"/>
      <c r="D171" s="13"/>
      <c r="E171" s="14"/>
      <c r="F171" s="14"/>
      <c r="G171" s="14"/>
    </row>
    <row r="172" spans="2:7" ht="12.75">
      <c r="B172" s="14"/>
      <c r="C172" s="13"/>
      <c r="D172" s="13"/>
      <c r="E172" s="14"/>
      <c r="F172" s="14"/>
      <c r="G172" s="14"/>
    </row>
    <row r="173" spans="2:7" ht="12.75">
      <c r="B173" s="14"/>
      <c r="C173" s="13"/>
      <c r="D173" s="13"/>
      <c r="E173" s="14"/>
      <c r="F173" s="14"/>
      <c r="G173" s="14"/>
    </row>
    <row r="174" spans="2:7" ht="12.75">
      <c r="B174" s="14"/>
      <c r="C174" s="15" t="s">
        <v>873</v>
      </c>
      <c r="D174" s="16" t="s">
        <v>874</v>
      </c>
      <c r="E174" s="48">
        <f>E154</f>
        <v>8000</v>
      </c>
      <c r="F174" s="17"/>
      <c r="G174" s="48">
        <f>G154</f>
        <v>8000</v>
      </c>
    </row>
    <row r="175" spans="2:7" ht="12.75">
      <c r="B175" s="14"/>
      <c r="C175" s="15"/>
      <c r="D175" s="18"/>
      <c r="E175" s="4"/>
      <c r="F175" s="4"/>
      <c r="G175" s="5"/>
    </row>
    <row r="176" spans="2:7" ht="12.75">
      <c r="B176" s="14"/>
      <c r="C176" s="15"/>
      <c r="D176" s="18"/>
      <c r="E176" s="19"/>
      <c r="F176" s="19"/>
      <c r="G176" s="20"/>
    </row>
    <row r="177" spans="2:7" ht="12.75">
      <c r="B177" s="14"/>
      <c r="C177" s="15"/>
      <c r="D177" s="18"/>
      <c r="E177" s="19"/>
      <c r="F177" s="19"/>
      <c r="G177" s="20"/>
    </row>
    <row r="178" spans="2:7" ht="12.75">
      <c r="B178" s="14"/>
      <c r="C178" s="15"/>
      <c r="D178" s="18"/>
      <c r="E178" s="19"/>
      <c r="F178" s="19"/>
      <c r="G178" s="20"/>
    </row>
    <row r="179" spans="2:7" ht="12.75">
      <c r="B179" s="35"/>
      <c r="C179" s="15"/>
      <c r="D179" s="18"/>
      <c r="E179" s="19"/>
      <c r="F179" s="19"/>
      <c r="G179" s="20"/>
    </row>
    <row r="180" spans="2:7" ht="12.75">
      <c r="B180" s="14"/>
      <c r="C180" s="13"/>
      <c r="D180" s="21"/>
      <c r="E180" s="22"/>
      <c r="F180" s="22"/>
      <c r="G180" s="23"/>
    </row>
    <row r="181" spans="2:7" ht="12.75">
      <c r="B181" s="14"/>
      <c r="C181" s="13" t="s">
        <v>742</v>
      </c>
      <c r="D181" s="9" t="s">
        <v>756</v>
      </c>
      <c r="E181" s="10"/>
      <c r="F181" s="10"/>
      <c r="G181" s="11"/>
    </row>
    <row r="182" spans="2:7" ht="12.75">
      <c r="B182" s="14"/>
      <c r="C182" s="13" t="s">
        <v>744</v>
      </c>
      <c r="D182" s="9" t="s">
        <v>804</v>
      </c>
      <c r="E182" s="10"/>
      <c r="F182" s="10"/>
      <c r="G182" s="11"/>
    </row>
    <row r="183" spans="2:7" ht="12.75">
      <c r="B183" s="14"/>
      <c r="C183" s="13" t="s">
        <v>746</v>
      </c>
      <c r="D183" s="9" t="s">
        <v>805</v>
      </c>
      <c r="E183" s="10"/>
      <c r="F183" s="10"/>
      <c r="G183" s="11"/>
    </row>
    <row r="184" spans="2:7" ht="12.75">
      <c r="B184" s="14"/>
      <c r="C184" s="13" t="s">
        <v>748</v>
      </c>
      <c r="D184" s="9" t="s">
        <v>27</v>
      </c>
      <c r="E184" s="10"/>
      <c r="F184" s="10"/>
      <c r="G184" s="11"/>
    </row>
    <row r="185" spans="2:7" ht="12.75">
      <c r="B185" s="14"/>
      <c r="C185" s="13" t="s">
        <v>750</v>
      </c>
      <c r="D185" s="9" t="s">
        <v>362</v>
      </c>
      <c r="E185" s="10"/>
      <c r="F185" s="10"/>
      <c r="G185" s="11"/>
    </row>
    <row r="188" ht="12.75">
      <c r="B188" s="72"/>
    </row>
    <row r="193" spans="3:7" ht="15.75">
      <c r="C193" s="222" t="s">
        <v>56</v>
      </c>
      <c r="D193" s="222"/>
      <c r="E193" s="222"/>
      <c r="F193" s="222"/>
      <c r="G193" s="222"/>
    </row>
    <row r="194" spans="3:7" ht="15.75">
      <c r="C194" s="1"/>
      <c r="D194" s="1"/>
      <c r="E194" s="1"/>
      <c r="F194" s="223" t="s">
        <v>57</v>
      </c>
      <c r="G194" s="223"/>
    </row>
    <row r="195" spans="2:7" ht="12.75">
      <c r="B195" s="14"/>
      <c r="C195" s="2" t="s">
        <v>58</v>
      </c>
      <c r="D195" s="3" t="s">
        <v>59</v>
      </c>
      <c r="E195" s="4"/>
      <c r="F195" s="4"/>
      <c r="G195" s="5"/>
    </row>
    <row r="196" spans="2:7" ht="12.75">
      <c r="B196" s="14"/>
      <c r="C196" s="130">
        <v>2040</v>
      </c>
      <c r="D196" s="6" t="s">
        <v>254</v>
      </c>
      <c r="E196" s="7"/>
      <c r="F196" s="7"/>
      <c r="G196" s="8"/>
    </row>
    <row r="197" spans="2:7" ht="12.75">
      <c r="B197" s="14"/>
      <c r="C197" s="2" t="s">
        <v>61</v>
      </c>
      <c r="D197" s="9"/>
      <c r="E197" s="10"/>
      <c r="F197" s="10"/>
      <c r="G197" s="11"/>
    </row>
    <row r="198" spans="2:7" ht="12.75">
      <c r="B198" s="14"/>
      <c r="C198" s="12" t="s">
        <v>62</v>
      </c>
      <c r="D198" s="12" t="s">
        <v>865</v>
      </c>
      <c r="E198" s="12" t="s">
        <v>866</v>
      </c>
      <c r="F198" s="12" t="s">
        <v>867</v>
      </c>
      <c r="G198" s="12" t="s">
        <v>868</v>
      </c>
    </row>
    <row r="199" spans="2:7" ht="18">
      <c r="B199" s="14"/>
      <c r="C199" s="15" t="s">
        <v>229</v>
      </c>
      <c r="D199" s="15" t="s">
        <v>869</v>
      </c>
      <c r="E199" s="52">
        <f aca="true" t="shared" si="0" ref="E199:G200">E200</f>
        <v>84300</v>
      </c>
      <c r="F199" s="52">
        <f t="shared" si="0"/>
        <v>70000</v>
      </c>
      <c r="G199" s="52">
        <f t="shared" si="0"/>
        <v>154300</v>
      </c>
    </row>
    <row r="200" spans="2:7" ht="15.75">
      <c r="B200" s="14"/>
      <c r="C200" s="15" t="s">
        <v>219</v>
      </c>
      <c r="D200" s="15" t="s">
        <v>872</v>
      </c>
      <c r="E200" s="50">
        <f t="shared" si="0"/>
        <v>84300</v>
      </c>
      <c r="F200" s="50">
        <f t="shared" si="0"/>
        <v>70000</v>
      </c>
      <c r="G200" s="50">
        <f t="shared" si="0"/>
        <v>154300</v>
      </c>
    </row>
    <row r="201" spans="2:7" ht="15">
      <c r="B201" s="14" t="s">
        <v>713</v>
      </c>
      <c r="C201" s="15" t="s">
        <v>220</v>
      </c>
      <c r="D201" s="15" t="s">
        <v>875</v>
      </c>
      <c r="E201" s="51">
        <f>SUM(E202:E207)</f>
        <v>84300</v>
      </c>
      <c r="F201" s="51">
        <f>SUM(F202:F207)</f>
        <v>70000</v>
      </c>
      <c r="G201" s="51">
        <f>SUM(G202:G207)</f>
        <v>154300</v>
      </c>
    </row>
    <row r="202" spans="2:7" ht="12.75">
      <c r="B202" s="91" t="s">
        <v>716</v>
      </c>
      <c r="C202" s="47" t="s">
        <v>222</v>
      </c>
      <c r="D202" s="47" t="s">
        <v>876</v>
      </c>
      <c r="E202" s="60">
        <v>63000</v>
      </c>
      <c r="F202" s="60">
        <v>0</v>
      </c>
      <c r="G202" s="60">
        <v>63000</v>
      </c>
    </row>
    <row r="203" spans="2:7" ht="12.75">
      <c r="B203" s="91" t="s">
        <v>437</v>
      </c>
      <c r="C203" s="47" t="s">
        <v>222</v>
      </c>
      <c r="D203" s="47" t="s">
        <v>876</v>
      </c>
      <c r="E203" s="60">
        <v>0</v>
      </c>
      <c r="F203" s="60">
        <v>66000</v>
      </c>
      <c r="G203" s="60">
        <f>E203+F203</f>
        <v>66000</v>
      </c>
    </row>
    <row r="204" spans="2:7" ht="12.75">
      <c r="B204" s="91" t="s">
        <v>716</v>
      </c>
      <c r="C204" s="47" t="s">
        <v>535</v>
      </c>
      <c r="D204" s="47" t="s">
        <v>231</v>
      </c>
      <c r="E204" s="14">
        <v>300</v>
      </c>
      <c r="F204" s="60">
        <v>0</v>
      </c>
      <c r="G204" s="60">
        <f>E204+F204</f>
        <v>300</v>
      </c>
    </row>
    <row r="205" spans="2:7" ht="12.75">
      <c r="B205" s="91" t="s">
        <v>716</v>
      </c>
      <c r="C205" s="47" t="s">
        <v>768</v>
      </c>
      <c r="D205" s="47" t="s">
        <v>536</v>
      </c>
      <c r="E205" s="14">
        <v>1000</v>
      </c>
      <c r="F205" s="60">
        <v>0</v>
      </c>
      <c r="G205" s="60">
        <f>E205+F205</f>
        <v>1000</v>
      </c>
    </row>
    <row r="206" spans="2:7" ht="12.75">
      <c r="B206" s="91" t="s">
        <v>716</v>
      </c>
      <c r="C206" s="47" t="s">
        <v>221</v>
      </c>
      <c r="D206" s="47" t="s">
        <v>230</v>
      </c>
      <c r="E206" s="14">
        <v>20000</v>
      </c>
      <c r="F206" s="60">
        <v>0</v>
      </c>
      <c r="G206" s="60">
        <v>20000</v>
      </c>
    </row>
    <row r="207" spans="2:7" ht="12.75">
      <c r="B207" s="91" t="s">
        <v>437</v>
      </c>
      <c r="C207" s="47" t="s">
        <v>221</v>
      </c>
      <c r="D207" s="13" t="s">
        <v>230</v>
      </c>
      <c r="E207" s="60">
        <v>0</v>
      </c>
      <c r="F207" s="60">
        <v>4000</v>
      </c>
      <c r="G207" s="60">
        <v>4000</v>
      </c>
    </row>
    <row r="208" spans="2:7" ht="12.75">
      <c r="B208" s="14"/>
      <c r="C208" s="15"/>
      <c r="D208" s="15"/>
      <c r="E208" s="35"/>
      <c r="F208" s="35"/>
      <c r="G208" s="35"/>
    </row>
    <row r="209" spans="2:7" ht="12.75">
      <c r="B209" s="14"/>
      <c r="C209" s="13"/>
      <c r="D209" s="13"/>
      <c r="E209" s="14"/>
      <c r="F209" s="14"/>
      <c r="G209" s="14"/>
    </row>
    <row r="210" spans="2:7" ht="12.75">
      <c r="B210" s="14"/>
      <c r="C210" s="13"/>
      <c r="D210" s="139" t="s">
        <v>25</v>
      </c>
      <c r="E210" s="14"/>
      <c r="F210" s="14"/>
      <c r="G210" s="14"/>
    </row>
    <row r="211" spans="2:7" ht="12.75">
      <c r="B211" s="14"/>
      <c r="C211" s="13"/>
      <c r="D211" s="139" t="s">
        <v>26</v>
      </c>
      <c r="E211" s="14"/>
      <c r="F211" s="14"/>
      <c r="G211" s="14"/>
    </row>
    <row r="212" spans="2:7" ht="12.75">
      <c r="B212" s="14"/>
      <c r="C212" s="13"/>
      <c r="D212" s="13"/>
      <c r="E212" s="14"/>
      <c r="F212" s="14"/>
      <c r="G212" s="14"/>
    </row>
    <row r="213" spans="2:7" ht="12.75">
      <c r="B213" s="14"/>
      <c r="C213" s="13"/>
      <c r="D213" s="13"/>
      <c r="E213" s="14"/>
      <c r="F213" s="14"/>
      <c r="G213" s="14"/>
    </row>
    <row r="214" spans="2:7" ht="12.75">
      <c r="B214" s="14"/>
      <c r="C214" s="13"/>
      <c r="D214" s="13"/>
      <c r="E214" s="14"/>
      <c r="F214" s="14"/>
      <c r="G214" s="14"/>
    </row>
    <row r="215" spans="2:7" ht="12.75">
      <c r="B215" s="14"/>
      <c r="C215" s="13"/>
      <c r="D215" s="13"/>
      <c r="E215" s="14"/>
      <c r="F215" s="14"/>
      <c r="G215" s="14"/>
    </row>
    <row r="216" spans="2:7" ht="12.75">
      <c r="B216" s="14"/>
      <c r="C216" s="13"/>
      <c r="D216" s="13"/>
      <c r="E216" s="14"/>
      <c r="F216" s="14"/>
      <c r="G216" s="14"/>
    </row>
    <row r="217" spans="2:7" ht="12.75">
      <c r="B217" s="14"/>
      <c r="C217" s="13"/>
      <c r="D217" s="13"/>
      <c r="E217" s="14"/>
      <c r="F217" s="14"/>
      <c r="G217" s="14"/>
    </row>
    <row r="218" spans="2:7" ht="12.75">
      <c r="B218" s="14"/>
      <c r="C218" s="13"/>
      <c r="D218" s="13"/>
      <c r="E218" s="14"/>
      <c r="F218" s="14"/>
      <c r="G218" s="14"/>
    </row>
    <row r="219" spans="2:7" ht="12.75">
      <c r="B219" s="14"/>
      <c r="C219" s="13"/>
      <c r="D219" s="13"/>
      <c r="E219" s="14"/>
      <c r="F219" s="14"/>
      <c r="G219" s="14"/>
    </row>
    <row r="220" spans="2:7" ht="12.75">
      <c r="B220" s="14"/>
      <c r="C220" s="15" t="s">
        <v>873</v>
      </c>
      <c r="D220" s="16" t="s">
        <v>874</v>
      </c>
      <c r="E220" s="48">
        <f>E199</f>
        <v>84300</v>
      </c>
      <c r="F220" s="48">
        <f>F199</f>
        <v>70000</v>
      </c>
      <c r="G220" s="48">
        <f>E220+F220</f>
        <v>154300</v>
      </c>
    </row>
    <row r="221" spans="2:7" ht="12.75">
      <c r="B221" s="14"/>
      <c r="C221" s="15"/>
      <c r="D221" s="18"/>
      <c r="E221" s="39"/>
      <c r="F221" s="4"/>
      <c r="G221" s="5"/>
    </row>
    <row r="222" spans="2:7" ht="12.75">
      <c r="B222" s="14"/>
      <c r="C222" s="15"/>
      <c r="D222" s="18"/>
      <c r="E222" s="19"/>
      <c r="F222" s="19"/>
      <c r="G222" s="20"/>
    </row>
    <row r="223" spans="2:7" ht="12.75">
      <c r="B223" s="14"/>
      <c r="C223" s="15"/>
      <c r="D223" s="18"/>
      <c r="E223" s="19"/>
      <c r="F223" s="19"/>
      <c r="G223" s="20"/>
    </row>
    <row r="224" spans="2:7" ht="12.75">
      <c r="B224" s="14"/>
      <c r="C224" s="15"/>
      <c r="D224" s="18"/>
      <c r="E224" s="19"/>
      <c r="F224" s="19"/>
      <c r="G224" s="20"/>
    </row>
    <row r="225" spans="2:7" ht="12.75">
      <c r="B225" s="14"/>
      <c r="C225" s="15"/>
      <c r="D225" s="18"/>
      <c r="E225" s="19"/>
      <c r="F225" s="19"/>
      <c r="G225" s="20"/>
    </row>
    <row r="226" spans="2:7" ht="12.75">
      <c r="B226" s="14"/>
      <c r="C226" s="15"/>
      <c r="D226" s="18"/>
      <c r="E226" s="19"/>
      <c r="F226" s="19"/>
      <c r="G226" s="20"/>
    </row>
    <row r="227" spans="2:7" ht="12.75">
      <c r="B227" s="14"/>
      <c r="C227" s="13"/>
      <c r="D227" s="21"/>
      <c r="E227" s="22"/>
      <c r="F227" s="22"/>
      <c r="G227" s="23"/>
    </row>
    <row r="228" spans="2:7" ht="12.75">
      <c r="B228" s="14"/>
      <c r="C228" s="13"/>
      <c r="D228" s="21"/>
      <c r="E228" s="22"/>
      <c r="F228" s="22"/>
      <c r="G228" s="23"/>
    </row>
    <row r="229" spans="2:7" ht="12.75">
      <c r="B229" s="14"/>
      <c r="C229" s="13" t="s">
        <v>742</v>
      </c>
      <c r="D229" s="9" t="s">
        <v>756</v>
      </c>
      <c r="E229" s="10"/>
      <c r="F229" s="10"/>
      <c r="G229" s="11"/>
    </row>
    <row r="230" spans="2:7" ht="12.75">
      <c r="B230" s="14"/>
      <c r="C230" s="13" t="s">
        <v>744</v>
      </c>
      <c r="D230" s="9" t="s">
        <v>806</v>
      </c>
      <c r="E230" s="10"/>
      <c r="F230" s="10"/>
      <c r="G230" s="11"/>
    </row>
    <row r="231" spans="2:7" ht="12.75">
      <c r="B231" s="14"/>
      <c r="C231" s="13" t="s">
        <v>746</v>
      </c>
      <c r="D231" s="9" t="s">
        <v>757</v>
      </c>
      <c r="E231" s="10"/>
      <c r="F231" s="10"/>
      <c r="G231" s="11"/>
    </row>
    <row r="232" spans="2:7" ht="12.75">
      <c r="B232" s="14"/>
      <c r="C232" s="13" t="s">
        <v>748</v>
      </c>
      <c r="D232" s="9" t="s">
        <v>758</v>
      </c>
      <c r="E232" s="10"/>
      <c r="F232" s="10"/>
      <c r="G232" s="11"/>
    </row>
    <row r="233" spans="2:7" ht="12.75">
      <c r="B233" s="14"/>
      <c r="C233" s="13" t="s">
        <v>750</v>
      </c>
      <c r="D233" s="9" t="s">
        <v>362</v>
      </c>
      <c r="E233" s="10"/>
      <c r="F233" s="10"/>
      <c r="G233" s="11"/>
    </row>
    <row r="245" spans="3:7" ht="15.75">
      <c r="C245" s="222" t="s">
        <v>56</v>
      </c>
      <c r="D245" s="222"/>
      <c r="E245" s="222"/>
      <c r="F245" s="222"/>
      <c r="G245" s="222"/>
    </row>
    <row r="246" spans="3:7" ht="15.75">
      <c r="C246" s="1"/>
      <c r="D246" s="1"/>
      <c r="E246" s="1"/>
      <c r="F246" s="223" t="s">
        <v>57</v>
      </c>
      <c r="G246" s="223"/>
    </row>
    <row r="247" spans="2:7" ht="12.75">
      <c r="B247" s="14"/>
      <c r="C247" s="2" t="s">
        <v>58</v>
      </c>
      <c r="D247" s="3" t="s">
        <v>59</v>
      </c>
      <c r="E247" s="4"/>
      <c r="F247" s="4"/>
      <c r="G247" s="5"/>
    </row>
    <row r="248" spans="2:7" ht="12.75">
      <c r="B248" s="14"/>
      <c r="C248" s="130">
        <v>2101</v>
      </c>
      <c r="D248" s="6" t="s">
        <v>274</v>
      </c>
      <c r="E248" s="7"/>
      <c r="F248" s="7"/>
      <c r="G248" s="8"/>
    </row>
    <row r="249" spans="2:7" ht="12.75">
      <c r="B249" s="14"/>
      <c r="C249" s="2" t="s">
        <v>61</v>
      </c>
      <c r="D249" s="9"/>
      <c r="E249" s="10"/>
      <c r="F249" s="10"/>
      <c r="G249" s="11"/>
    </row>
    <row r="250" spans="2:7" ht="12.75">
      <c r="B250" s="14"/>
      <c r="C250" s="12" t="s">
        <v>62</v>
      </c>
      <c r="D250" s="12" t="s">
        <v>865</v>
      </c>
      <c r="E250" s="12" t="s">
        <v>866</v>
      </c>
      <c r="F250" s="12" t="s">
        <v>867</v>
      </c>
      <c r="G250" s="12" t="s">
        <v>868</v>
      </c>
    </row>
    <row r="251" spans="2:7" ht="18">
      <c r="B251" s="14"/>
      <c r="C251" s="15" t="s">
        <v>229</v>
      </c>
      <c r="D251" s="15" t="s">
        <v>869</v>
      </c>
      <c r="E251" s="52">
        <f aca="true" t="shared" si="1" ref="E251:G252">E252</f>
        <v>88000</v>
      </c>
      <c r="F251" s="52">
        <f t="shared" si="1"/>
        <v>149000</v>
      </c>
      <c r="G251" s="52">
        <f t="shared" si="1"/>
        <v>237000</v>
      </c>
    </row>
    <row r="252" spans="2:7" ht="15.75">
      <c r="B252" s="14"/>
      <c r="C252" s="15" t="s">
        <v>219</v>
      </c>
      <c r="D252" s="15" t="s">
        <v>872</v>
      </c>
      <c r="E252" s="50">
        <f t="shared" si="1"/>
        <v>88000</v>
      </c>
      <c r="F252" s="50">
        <f t="shared" si="1"/>
        <v>149000</v>
      </c>
      <c r="G252" s="50">
        <f t="shared" si="1"/>
        <v>237000</v>
      </c>
    </row>
    <row r="253" spans="2:7" ht="15">
      <c r="B253" s="14" t="s">
        <v>713</v>
      </c>
      <c r="C253" s="15" t="s">
        <v>220</v>
      </c>
      <c r="D253" s="15" t="s">
        <v>875</v>
      </c>
      <c r="E253" s="51">
        <f>E254</f>
        <v>88000</v>
      </c>
      <c r="F253" s="51">
        <f>F254+F255</f>
        <v>149000</v>
      </c>
      <c r="G253" s="51">
        <f>G254+G255</f>
        <v>237000</v>
      </c>
    </row>
    <row r="254" spans="2:7" ht="12.75">
      <c r="B254" s="89" t="s">
        <v>716</v>
      </c>
      <c r="C254" s="47" t="s">
        <v>221</v>
      </c>
      <c r="D254" s="47" t="s">
        <v>230</v>
      </c>
      <c r="E254" s="14">
        <v>88000</v>
      </c>
      <c r="F254" s="14">
        <v>0</v>
      </c>
      <c r="G254" s="14">
        <v>88000</v>
      </c>
    </row>
    <row r="255" spans="2:7" ht="12.75">
      <c r="B255" s="89" t="s">
        <v>437</v>
      </c>
      <c r="C255" s="47" t="s">
        <v>221</v>
      </c>
      <c r="D255" s="13" t="s">
        <v>230</v>
      </c>
      <c r="E255" s="14">
        <v>0</v>
      </c>
      <c r="F255" s="14">
        <v>149000</v>
      </c>
      <c r="G255" s="14">
        <v>149000</v>
      </c>
    </row>
    <row r="256" spans="2:7" ht="12.75">
      <c r="B256" s="14"/>
      <c r="C256" s="38" t="s">
        <v>216</v>
      </c>
      <c r="D256" s="15" t="s">
        <v>751</v>
      </c>
      <c r="E256" s="35">
        <f>E257</f>
        <v>4000</v>
      </c>
      <c r="F256" s="35">
        <v>0</v>
      </c>
      <c r="G256" s="35">
        <f>G257</f>
        <v>4000</v>
      </c>
    </row>
    <row r="257" spans="2:7" ht="12.75">
      <c r="B257" s="14"/>
      <c r="C257" s="38" t="s">
        <v>217</v>
      </c>
      <c r="D257" s="15" t="s">
        <v>752</v>
      </c>
      <c r="E257" s="35">
        <f>E258</f>
        <v>4000</v>
      </c>
      <c r="F257" s="35">
        <v>0</v>
      </c>
      <c r="G257" s="35">
        <f>G258</f>
        <v>4000</v>
      </c>
    </row>
    <row r="258" spans="2:7" ht="12.75">
      <c r="B258" s="14" t="s">
        <v>713</v>
      </c>
      <c r="C258" s="38" t="s">
        <v>218</v>
      </c>
      <c r="D258" s="15" t="s">
        <v>875</v>
      </c>
      <c r="E258" s="35">
        <f>E259</f>
        <v>4000</v>
      </c>
      <c r="F258" s="35">
        <v>0</v>
      </c>
      <c r="G258" s="35">
        <f>G259</f>
        <v>4000</v>
      </c>
    </row>
    <row r="259" spans="2:7" ht="12.75">
      <c r="B259" s="134" t="s">
        <v>716</v>
      </c>
      <c r="C259" s="66" t="s">
        <v>822</v>
      </c>
      <c r="D259" s="47" t="s">
        <v>825</v>
      </c>
      <c r="E259" s="14">
        <v>4000</v>
      </c>
      <c r="F259" s="14">
        <v>0</v>
      </c>
      <c r="G259" s="14">
        <v>4000</v>
      </c>
    </row>
    <row r="260" spans="2:7" ht="12.75">
      <c r="B260" s="14"/>
      <c r="C260" s="13"/>
      <c r="D260" s="13"/>
      <c r="E260" s="14"/>
      <c r="F260" s="14"/>
      <c r="G260" s="14"/>
    </row>
    <row r="261" spans="2:7" ht="12.75">
      <c r="B261" s="14"/>
      <c r="C261" s="13"/>
      <c r="D261" s="139" t="s">
        <v>25</v>
      </c>
      <c r="E261" s="14"/>
      <c r="F261" s="14"/>
      <c r="G261" s="14"/>
    </row>
    <row r="262" spans="2:7" ht="12.75">
      <c r="B262" s="14"/>
      <c r="C262" s="13"/>
      <c r="D262" s="139" t="s">
        <v>26</v>
      </c>
      <c r="E262" s="14"/>
      <c r="F262" s="14"/>
      <c r="G262" s="14"/>
    </row>
    <row r="263" spans="2:7" ht="12.75">
      <c r="B263" s="14"/>
      <c r="C263" s="13"/>
      <c r="D263" s="13"/>
      <c r="E263" s="14"/>
      <c r="F263" s="14"/>
      <c r="G263" s="14"/>
    </row>
    <row r="264" spans="2:7" ht="12.75">
      <c r="B264" s="14"/>
      <c r="C264" s="13"/>
      <c r="D264" s="13"/>
      <c r="E264" s="14"/>
      <c r="F264" s="14"/>
      <c r="G264" s="14"/>
    </row>
    <row r="265" spans="2:7" ht="12.75">
      <c r="B265" s="14"/>
      <c r="C265" s="13"/>
      <c r="D265" s="13"/>
      <c r="E265" s="14"/>
      <c r="F265" s="14"/>
      <c r="G265" s="14"/>
    </row>
    <row r="266" spans="2:7" ht="12.75">
      <c r="B266" s="14"/>
      <c r="C266" s="13"/>
      <c r="D266" s="13"/>
      <c r="E266" s="14"/>
      <c r="F266" s="14"/>
      <c r="G266" s="14"/>
    </row>
    <row r="267" spans="2:7" ht="12.75">
      <c r="B267" s="14"/>
      <c r="C267" s="13"/>
      <c r="D267" s="13"/>
      <c r="E267" s="14"/>
      <c r="F267" s="14"/>
      <c r="G267" s="14"/>
    </row>
    <row r="268" spans="2:7" ht="12.75">
      <c r="B268" s="14"/>
      <c r="C268" s="13"/>
      <c r="D268" s="13"/>
      <c r="E268" s="14"/>
      <c r="F268" s="14"/>
      <c r="G268" s="14"/>
    </row>
    <row r="269" spans="2:7" ht="12.75">
      <c r="B269" s="14"/>
      <c r="C269" s="15" t="s">
        <v>873</v>
      </c>
      <c r="D269" s="16" t="s">
        <v>874</v>
      </c>
      <c r="E269" s="48">
        <f>E251+E256</f>
        <v>92000</v>
      </c>
      <c r="F269" s="48">
        <f>F251</f>
        <v>149000</v>
      </c>
      <c r="G269" s="48">
        <f>G251+G256</f>
        <v>241000</v>
      </c>
    </row>
    <row r="270" spans="2:7" ht="12.75">
      <c r="B270" s="14"/>
      <c r="C270" s="15"/>
      <c r="D270" s="18"/>
      <c r="E270" s="4"/>
      <c r="F270" s="4"/>
      <c r="G270" s="5"/>
    </row>
    <row r="271" spans="2:7" ht="12.75">
      <c r="B271" s="14"/>
      <c r="C271" s="15"/>
      <c r="D271" s="18"/>
      <c r="E271" s="19"/>
      <c r="F271" s="19"/>
      <c r="G271" s="20"/>
    </row>
    <row r="272" spans="2:7" ht="12.75">
      <c r="B272" s="14"/>
      <c r="C272" s="15"/>
      <c r="D272" s="18"/>
      <c r="E272" s="19"/>
      <c r="F272" s="19"/>
      <c r="G272" s="20"/>
    </row>
    <row r="273" spans="2:7" ht="12.75">
      <c r="B273" s="14"/>
      <c r="C273" s="15"/>
      <c r="D273" s="18"/>
      <c r="E273" s="19"/>
      <c r="F273" s="19"/>
      <c r="G273" s="20"/>
    </row>
    <row r="274" spans="2:7" ht="12.75">
      <c r="B274" s="14"/>
      <c r="C274" s="15"/>
      <c r="D274" s="18"/>
      <c r="E274" s="19"/>
      <c r="F274" s="19"/>
      <c r="G274" s="20"/>
    </row>
    <row r="275" spans="2:7" ht="12.75">
      <c r="B275" s="14"/>
      <c r="C275" s="13"/>
      <c r="D275" s="21"/>
      <c r="E275" s="22"/>
      <c r="F275" s="22"/>
      <c r="G275" s="23"/>
    </row>
    <row r="276" spans="2:7" ht="12.75">
      <c r="B276" s="14"/>
      <c r="C276" s="13" t="s">
        <v>742</v>
      </c>
      <c r="D276" s="9" t="s">
        <v>756</v>
      </c>
      <c r="E276" s="10"/>
      <c r="F276" s="10"/>
      <c r="G276" s="11"/>
    </row>
    <row r="277" spans="2:7" ht="12.75">
      <c r="B277" s="14"/>
      <c r="C277" s="13" t="s">
        <v>744</v>
      </c>
      <c r="D277" s="9" t="s">
        <v>804</v>
      </c>
      <c r="E277" s="10"/>
      <c r="F277" s="10"/>
      <c r="G277" s="11"/>
    </row>
    <row r="278" spans="2:7" ht="12.75">
      <c r="B278" s="14"/>
      <c r="C278" s="13" t="s">
        <v>746</v>
      </c>
      <c r="D278" s="9" t="s">
        <v>805</v>
      </c>
      <c r="E278" s="10"/>
      <c r="F278" s="10"/>
      <c r="G278" s="11"/>
    </row>
    <row r="279" spans="2:7" ht="12.75">
      <c r="B279" s="14"/>
      <c r="C279" s="13" t="s">
        <v>748</v>
      </c>
      <c r="D279" s="9" t="s">
        <v>758</v>
      </c>
      <c r="E279" s="10"/>
      <c r="F279" s="10"/>
      <c r="G279" s="11"/>
    </row>
    <row r="280" spans="2:7" ht="12.75">
      <c r="B280" s="14"/>
      <c r="C280" s="13" t="s">
        <v>750</v>
      </c>
      <c r="D280" s="9" t="s">
        <v>327</v>
      </c>
      <c r="E280" s="10"/>
      <c r="F280" s="10"/>
      <c r="G280" s="11"/>
    </row>
    <row r="286" spans="2:7" ht="12.75">
      <c r="B286" s="32"/>
      <c r="C286" s="28"/>
      <c r="D286" s="28"/>
      <c r="E286" s="28"/>
      <c r="F286" s="28"/>
      <c r="G286" s="28"/>
    </row>
    <row r="287" spans="3:7" ht="15.75">
      <c r="C287" s="222" t="s">
        <v>56</v>
      </c>
      <c r="D287" s="222"/>
      <c r="E287" s="222"/>
      <c r="F287" s="222"/>
      <c r="G287" s="222"/>
    </row>
    <row r="288" spans="3:7" ht="15.75">
      <c r="C288" s="1"/>
      <c r="D288" s="1"/>
      <c r="E288" s="1"/>
      <c r="F288" s="223" t="s">
        <v>57</v>
      </c>
      <c r="G288" s="223"/>
    </row>
    <row r="289" spans="2:7" ht="12.75">
      <c r="B289" s="14"/>
      <c r="C289" s="2" t="s">
        <v>58</v>
      </c>
      <c r="D289" s="3" t="s">
        <v>59</v>
      </c>
      <c r="E289" s="4"/>
      <c r="F289" s="4"/>
      <c r="G289" s="5"/>
    </row>
    <row r="290" spans="2:7" ht="12.75">
      <c r="B290" s="14"/>
      <c r="C290" s="133" t="s">
        <v>3</v>
      </c>
      <c r="D290" s="6" t="s">
        <v>949</v>
      </c>
      <c r="E290" s="7"/>
      <c r="F290" s="7"/>
      <c r="G290" s="8"/>
    </row>
    <row r="291" spans="2:7" ht="12.75">
      <c r="B291" s="14"/>
      <c r="C291" s="2" t="s">
        <v>61</v>
      </c>
      <c r="D291" s="9"/>
      <c r="E291" s="10"/>
      <c r="F291" s="10"/>
      <c r="G291" s="11"/>
    </row>
    <row r="292" spans="2:7" ht="12.75">
      <c r="B292" s="14"/>
      <c r="C292" s="12" t="s">
        <v>62</v>
      </c>
      <c r="D292" s="12" t="s">
        <v>865</v>
      </c>
      <c r="E292" s="12" t="s">
        <v>866</v>
      </c>
      <c r="F292" s="12" t="s">
        <v>867</v>
      </c>
      <c r="G292" s="12" t="s">
        <v>868</v>
      </c>
    </row>
    <row r="293" spans="2:7" ht="18">
      <c r="B293" s="14"/>
      <c r="C293" s="15" t="s">
        <v>882</v>
      </c>
      <c r="D293" s="15" t="s">
        <v>869</v>
      </c>
      <c r="E293" s="52">
        <f>E294</f>
        <v>10000</v>
      </c>
      <c r="F293" s="14"/>
      <c r="G293" s="52">
        <f>G294</f>
        <v>10000</v>
      </c>
    </row>
    <row r="294" spans="2:7" ht="15.75">
      <c r="B294" s="14"/>
      <c r="C294" s="15" t="s">
        <v>887</v>
      </c>
      <c r="D294" s="15" t="s">
        <v>872</v>
      </c>
      <c r="E294" s="50">
        <f>E295</f>
        <v>10000</v>
      </c>
      <c r="F294" s="14"/>
      <c r="G294" s="50">
        <f>G295</f>
        <v>10000</v>
      </c>
    </row>
    <row r="295" spans="2:7" ht="15">
      <c r="B295" s="14" t="s">
        <v>713</v>
      </c>
      <c r="C295" s="15" t="s">
        <v>892</v>
      </c>
      <c r="D295" s="15" t="s">
        <v>875</v>
      </c>
      <c r="E295" s="51">
        <f>E296</f>
        <v>10000</v>
      </c>
      <c r="F295" s="14"/>
      <c r="G295" s="51">
        <f>G296</f>
        <v>10000</v>
      </c>
    </row>
    <row r="296" spans="2:7" ht="12.75">
      <c r="B296" s="91" t="s">
        <v>716</v>
      </c>
      <c r="C296" s="47" t="s">
        <v>721</v>
      </c>
      <c r="D296" s="47" t="s">
        <v>800</v>
      </c>
      <c r="E296" s="60">
        <v>10000</v>
      </c>
      <c r="F296" s="14"/>
      <c r="G296" s="60">
        <v>10000</v>
      </c>
    </row>
    <row r="297" spans="2:7" ht="12.75">
      <c r="B297" s="14"/>
      <c r="C297" s="47"/>
      <c r="D297" s="47"/>
      <c r="E297" s="60"/>
      <c r="F297" s="14"/>
      <c r="G297" s="60"/>
    </row>
    <row r="298" spans="2:7" ht="12.75">
      <c r="B298" s="14"/>
      <c r="C298" s="13"/>
      <c r="D298" s="13"/>
      <c r="E298" s="14"/>
      <c r="F298" s="14"/>
      <c r="G298" s="14"/>
    </row>
    <row r="299" spans="2:7" ht="12.75">
      <c r="B299" s="14"/>
      <c r="C299" s="13"/>
      <c r="D299" s="13"/>
      <c r="E299" s="14"/>
      <c r="F299" s="14"/>
      <c r="G299" s="14"/>
    </row>
    <row r="300" spans="2:7" ht="12.75">
      <c r="B300" s="14"/>
      <c r="C300" s="13"/>
      <c r="D300" s="13"/>
      <c r="E300" s="14"/>
      <c r="F300" s="14"/>
      <c r="G300" s="14"/>
    </row>
    <row r="301" spans="2:7" ht="12.75">
      <c r="B301" s="14"/>
      <c r="C301" s="13"/>
      <c r="D301" s="139" t="s">
        <v>672</v>
      </c>
      <c r="E301" s="14"/>
      <c r="F301" s="14"/>
      <c r="G301" s="14"/>
    </row>
    <row r="302" spans="2:7" ht="12.75">
      <c r="B302" s="14"/>
      <c r="C302" s="13"/>
      <c r="D302" s="15"/>
      <c r="E302" s="35"/>
      <c r="F302" s="14"/>
      <c r="G302" s="35"/>
    </row>
    <row r="303" spans="2:7" ht="12.75">
      <c r="B303" s="14"/>
      <c r="C303" s="13"/>
      <c r="D303" s="13"/>
      <c r="E303" s="14"/>
      <c r="F303" s="14"/>
      <c r="G303" s="14"/>
    </row>
    <row r="304" spans="2:7" ht="12.75">
      <c r="B304" s="14"/>
      <c r="C304" s="13"/>
      <c r="D304" s="13"/>
      <c r="E304" s="14"/>
      <c r="F304" s="14"/>
      <c r="G304" s="14"/>
    </row>
    <row r="305" spans="2:7" ht="12.75">
      <c r="B305" s="14"/>
      <c r="C305" s="13"/>
      <c r="D305" s="13"/>
      <c r="E305" s="14"/>
      <c r="F305" s="14"/>
      <c r="G305" s="14"/>
    </row>
    <row r="306" spans="2:7" ht="12.75">
      <c r="B306" s="14"/>
      <c r="C306" s="13"/>
      <c r="D306" s="13"/>
      <c r="E306" s="14"/>
      <c r="F306" s="14"/>
      <c r="G306" s="14"/>
    </row>
    <row r="307" spans="2:7" ht="12.75">
      <c r="B307" s="14"/>
      <c r="C307" s="13"/>
      <c r="D307" s="13"/>
      <c r="E307" s="14"/>
      <c r="F307" s="14"/>
      <c r="G307" s="14"/>
    </row>
    <row r="308" spans="2:7" ht="12.75">
      <c r="B308" s="14"/>
      <c r="C308" s="13"/>
      <c r="D308" s="13"/>
      <c r="E308" s="14"/>
      <c r="F308" s="14"/>
      <c r="G308" s="14"/>
    </row>
    <row r="309" spans="2:7" ht="12.75">
      <c r="B309" s="14"/>
      <c r="C309" s="13"/>
      <c r="D309" s="13"/>
      <c r="E309" s="14"/>
      <c r="F309" s="14"/>
      <c r="G309" s="14"/>
    </row>
    <row r="310" spans="2:7" ht="12.75">
      <c r="B310" s="14"/>
      <c r="C310" s="13"/>
      <c r="D310" s="13"/>
      <c r="E310" s="14"/>
      <c r="F310" s="14"/>
      <c r="G310" s="14"/>
    </row>
    <row r="311" spans="2:7" ht="12.75">
      <c r="B311" s="14"/>
      <c r="C311" s="13"/>
      <c r="D311" s="13"/>
      <c r="E311" s="14"/>
      <c r="F311" s="14"/>
      <c r="G311" s="14"/>
    </row>
    <row r="312" spans="2:7" ht="12.75">
      <c r="B312" s="14"/>
      <c r="C312" s="13"/>
      <c r="D312" s="13"/>
      <c r="E312" s="14"/>
      <c r="F312" s="14"/>
      <c r="G312" s="14"/>
    </row>
    <row r="313" spans="2:7" ht="12.75">
      <c r="B313" s="14"/>
      <c r="C313" s="15" t="s">
        <v>873</v>
      </c>
      <c r="D313" s="16" t="s">
        <v>874</v>
      </c>
      <c r="E313" s="48">
        <f>E293</f>
        <v>10000</v>
      </c>
      <c r="F313" s="17"/>
      <c r="G313" s="48">
        <f>G293</f>
        <v>10000</v>
      </c>
    </row>
    <row r="314" spans="2:7" ht="12.75">
      <c r="B314" s="14"/>
      <c r="C314" s="15"/>
      <c r="D314" s="18"/>
      <c r="E314" s="4"/>
      <c r="F314" s="4"/>
      <c r="G314" s="5"/>
    </row>
    <row r="315" spans="2:7" ht="12.75">
      <c r="B315" s="14"/>
      <c r="C315" s="15"/>
      <c r="D315" s="18"/>
      <c r="E315" s="19"/>
      <c r="F315" s="19"/>
      <c r="G315" s="20"/>
    </row>
    <row r="316" spans="2:7" ht="12.75">
      <c r="B316" s="14"/>
      <c r="C316" s="15"/>
      <c r="D316" s="18"/>
      <c r="E316" s="19"/>
      <c r="F316" s="19"/>
      <c r="G316" s="20"/>
    </row>
    <row r="317" spans="2:7" ht="12.75">
      <c r="B317" s="14"/>
      <c r="C317" s="15"/>
      <c r="D317" s="18"/>
      <c r="E317" s="19"/>
      <c r="F317" s="19"/>
      <c r="G317" s="20"/>
    </row>
    <row r="318" spans="2:7" ht="12.75">
      <c r="B318" s="14"/>
      <c r="C318" s="15"/>
      <c r="D318" s="18"/>
      <c r="E318" s="19"/>
      <c r="F318" s="19"/>
      <c r="G318" s="20"/>
    </row>
    <row r="319" spans="2:7" ht="12.75">
      <c r="B319" s="14"/>
      <c r="C319" s="15"/>
      <c r="D319" s="18"/>
      <c r="E319" s="19"/>
      <c r="F319" s="19"/>
      <c r="G319" s="20"/>
    </row>
    <row r="320" spans="2:7" ht="12.75">
      <c r="B320" s="14"/>
      <c r="C320" s="13"/>
      <c r="D320" s="21"/>
      <c r="E320" s="22"/>
      <c r="F320" s="22"/>
      <c r="G320" s="23"/>
    </row>
    <row r="321" spans="2:7" ht="12.75">
      <c r="B321" s="14"/>
      <c r="C321" s="13"/>
      <c r="D321" s="21"/>
      <c r="E321" s="22"/>
      <c r="F321" s="22"/>
      <c r="G321" s="23"/>
    </row>
    <row r="322" spans="2:7" ht="12.75">
      <c r="B322" s="14"/>
      <c r="C322" s="13" t="s">
        <v>742</v>
      </c>
      <c r="D322" s="9" t="s">
        <v>756</v>
      </c>
      <c r="E322" s="10"/>
      <c r="F322" s="10"/>
      <c r="G322" s="11"/>
    </row>
    <row r="323" spans="2:7" ht="12.75">
      <c r="B323" s="14"/>
      <c r="C323" s="13" t="s">
        <v>744</v>
      </c>
      <c r="D323" s="9" t="s">
        <v>916</v>
      </c>
      <c r="E323" s="10"/>
      <c r="F323" s="10"/>
      <c r="G323" s="11"/>
    </row>
    <row r="324" spans="2:7" ht="12.75">
      <c r="B324" s="14"/>
      <c r="C324" s="13" t="s">
        <v>746</v>
      </c>
      <c r="D324" s="9" t="s">
        <v>757</v>
      </c>
      <c r="E324" s="10"/>
      <c r="F324" s="10"/>
      <c r="G324" s="11"/>
    </row>
    <row r="325" spans="2:7" ht="12.75">
      <c r="B325" s="14"/>
      <c r="C325" s="13" t="s">
        <v>748</v>
      </c>
      <c r="D325" s="9" t="s">
        <v>758</v>
      </c>
      <c r="E325" s="10"/>
      <c r="F325" s="10"/>
      <c r="G325" s="11"/>
    </row>
    <row r="326" spans="2:7" ht="12.75">
      <c r="B326" s="14"/>
      <c r="C326" s="13" t="s">
        <v>750</v>
      </c>
      <c r="D326" s="9" t="s">
        <v>12</v>
      </c>
      <c r="E326" s="10"/>
      <c r="F326" s="10"/>
      <c r="G326" s="11"/>
    </row>
    <row r="333" spans="3:7" ht="15">
      <c r="C333" s="224" t="s">
        <v>787</v>
      </c>
      <c r="D333" s="224"/>
      <c r="E333" s="224"/>
      <c r="F333" s="224"/>
      <c r="G333" s="224"/>
    </row>
    <row r="334" spans="3:7" ht="15.75">
      <c r="C334" s="1"/>
      <c r="D334" s="1"/>
      <c r="E334" s="1"/>
      <c r="F334" s="223" t="s">
        <v>57</v>
      </c>
      <c r="G334" s="223"/>
    </row>
    <row r="335" spans="2:7" ht="12.75">
      <c r="B335" s="14"/>
      <c r="C335" s="36" t="s">
        <v>58</v>
      </c>
      <c r="D335" s="3" t="s">
        <v>59</v>
      </c>
      <c r="E335" s="4"/>
      <c r="F335" s="4"/>
      <c r="G335" s="5"/>
    </row>
    <row r="336" spans="2:7" ht="12.75">
      <c r="B336" s="14"/>
      <c r="C336" s="132">
        <v>1085</v>
      </c>
      <c r="D336" s="6" t="s">
        <v>270</v>
      </c>
      <c r="E336" s="7"/>
      <c r="F336" s="7"/>
      <c r="G336" s="8"/>
    </row>
    <row r="337" spans="2:7" ht="12.75">
      <c r="B337" s="14"/>
      <c r="C337" s="36" t="s">
        <v>61</v>
      </c>
      <c r="D337" s="9"/>
      <c r="E337" s="10"/>
      <c r="F337" s="10"/>
      <c r="G337" s="11"/>
    </row>
    <row r="338" spans="2:7" ht="12.75">
      <c r="B338" s="14"/>
      <c r="C338" s="37" t="s">
        <v>62</v>
      </c>
      <c r="D338" s="12" t="s">
        <v>865</v>
      </c>
      <c r="E338" s="12" t="s">
        <v>866</v>
      </c>
      <c r="F338" s="12" t="s">
        <v>867</v>
      </c>
      <c r="G338" s="12" t="s">
        <v>868</v>
      </c>
    </row>
    <row r="339" spans="2:7" ht="18">
      <c r="B339" s="14"/>
      <c r="C339" s="15" t="s">
        <v>229</v>
      </c>
      <c r="D339" s="15" t="s">
        <v>869</v>
      </c>
      <c r="E339" s="52">
        <f aca="true" t="shared" si="2" ref="E339:G340">E340</f>
        <v>74000</v>
      </c>
      <c r="F339" s="52">
        <f t="shared" si="2"/>
        <v>121000</v>
      </c>
      <c r="G339" s="52">
        <f t="shared" si="2"/>
        <v>195000</v>
      </c>
    </row>
    <row r="340" spans="2:7" ht="15.75">
      <c r="B340" s="14"/>
      <c r="C340" s="15" t="s">
        <v>219</v>
      </c>
      <c r="D340" s="15" t="s">
        <v>872</v>
      </c>
      <c r="E340" s="50">
        <f t="shared" si="2"/>
        <v>74000</v>
      </c>
      <c r="F340" s="50">
        <f t="shared" si="2"/>
        <v>121000</v>
      </c>
      <c r="G340" s="50">
        <f t="shared" si="2"/>
        <v>195000</v>
      </c>
    </row>
    <row r="341" spans="2:7" ht="12.75">
      <c r="B341" s="14" t="s">
        <v>713</v>
      </c>
      <c r="C341" s="15" t="s">
        <v>220</v>
      </c>
      <c r="D341" s="15" t="s">
        <v>875</v>
      </c>
      <c r="E341" s="35">
        <f>E342+E344</f>
        <v>74000</v>
      </c>
      <c r="F341" s="35">
        <f>F342+F343+F344+F345</f>
        <v>121000</v>
      </c>
      <c r="G341" s="35">
        <f>G342+G344+G343+G345</f>
        <v>195000</v>
      </c>
    </row>
    <row r="342" spans="2:7" ht="12.75">
      <c r="B342" s="91" t="s">
        <v>716</v>
      </c>
      <c r="C342" s="47" t="s">
        <v>222</v>
      </c>
      <c r="D342" s="47" t="s">
        <v>876</v>
      </c>
      <c r="E342" s="60">
        <v>40000</v>
      </c>
      <c r="F342" s="60">
        <v>0</v>
      </c>
      <c r="G342" s="60">
        <v>40000</v>
      </c>
    </row>
    <row r="343" spans="2:7" ht="12.75">
      <c r="B343" s="91" t="s">
        <v>437</v>
      </c>
      <c r="C343" s="47" t="s">
        <v>222</v>
      </c>
      <c r="D343" s="47" t="s">
        <v>876</v>
      </c>
      <c r="E343" s="60">
        <v>0</v>
      </c>
      <c r="F343" s="60">
        <v>71000</v>
      </c>
      <c r="G343" s="60">
        <v>71000</v>
      </c>
    </row>
    <row r="344" spans="2:7" ht="12.75">
      <c r="B344" s="91" t="s">
        <v>716</v>
      </c>
      <c r="C344" s="47" t="s">
        <v>221</v>
      </c>
      <c r="D344" s="47" t="s">
        <v>645</v>
      </c>
      <c r="E344" s="14">
        <v>34000</v>
      </c>
      <c r="F344" s="14">
        <v>0</v>
      </c>
      <c r="G344" s="14">
        <v>34000</v>
      </c>
    </row>
    <row r="345" spans="2:7" ht="12.75">
      <c r="B345" s="91" t="s">
        <v>437</v>
      </c>
      <c r="C345" s="66" t="s">
        <v>221</v>
      </c>
      <c r="D345" s="47" t="s">
        <v>645</v>
      </c>
      <c r="E345" s="14">
        <v>0</v>
      </c>
      <c r="F345" s="14">
        <v>50000</v>
      </c>
      <c r="G345" s="14">
        <v>50000</v>
      </c>
    </row>
    <row r="346" spans="2:7" ht="18">
      <c r="B346" s="91"/>
      <c r="C346" s="38" t="s">
        <v>216</v>
      </c>
      <c r="D346" s="15" t="s">
        <v>751</v>
      </c>
      <c r="E346" s="52">
        <f aca="true" t="shared" si="3" ref="E346:G347">E347</f>
        <v>10000</v>
      </c>
      <c r="F346" s="52">
        <f t="shared" si="3"/>
        <v>25000</v>
      </c>
      <c r="G346" s="52">
        <f t="shared" si="3"/>
        <v>35000</v>
      </c>
    </row>
    <row r="347" spans="2:7" ht="15.75">
      <c r="B347" s="91"/>
      <c r="C347" s="38" t="s">
        <v>217</v>
      </c>
      <c r="D347" s="15" t="s">
        <v>752</v>
      </c>
      <c r="E347" s="50">
        <f t="shared" si="3"/>
        <v>10000</v>
      </c>
      <c r="F347" s="50">
        <f t="shared" si="3"/>
        <v>25000</v>
      </c>
      <c r="G347" s="50">
        <f t="shared" si="3"/>
        <v>35000</v>
      </c>
    </row>
    <row r="348" spans="2:7" ht="12.75">
      <c r="B348" s="91"/>
      <c r="C348" s="38" t="s">
        <v>218</v>
      </c>
      <c r="D348" s="15" t="s">
        <v>875</v>
      </c>
      <c r="E348" s="35">
        <f>E349</f>
        <v>10000</v>
      </c>
      <c r="F348" s="35">
        <f>F349+F350</f>
        <v>25000</v>
      </c>
      <c r="G348" s="35">
        <f>G349+G350</f>
        <v>35000</v>
      </c>
    </row>
    <row r="349" spans="2:7" ht="12.75">
      <c r="B349" s="91" t="s">
        <v>716</v>
      </c>
      <c r="C349" s="66" t="s">
        <v>52</v>
      </c>
      <c r="D349" s="47" t="s">
        <v>821</v>
      </c>
      <c r="E349" s="14">
        <v>10000</v>
      </c>
      <c r="F349" s="14">
        <v>0</v>
      </c>
      <c r="G349" s="14">
        <v>10000</v>
      </c>
    </row>
    <row r="350" spans="2:7" ht="12.75">
      <c r="B350" s="91" t="s">
        <v>437</v>
      </c>
      <c r="C350" s="11" t="s">
        <v>52</v>
      </c>
      <c r="D350" s="13" t="s">
        <v>821</v>
      </c>
      <c r="E350" s="14">
        <v>0</v>
      </c>
      <c r="F350" s="14">
        <v>25000</v>
      </c>
      <c r="G350" s="14">
        <v>25000</v>
      </c>
    </row>
    <row r="351" spans="2:7" ht="12.75">
      <c r="B351" s="14"/>
      <c r="C351" s="11"/>
      <c r="D351" s="13"/>
      <c r="E351" s="14"/>
      <c r="F351" s="14"/>
      <c r="G351" s="14"/>
    </row>
    <row r="352" spans="2:7" ht="12.75">
      <c r="B352" s="14"/>
      <c r="C352" s="11"/>
      <c r="D352" s="139" t="s">
        <v>25</v>
      </c>
      <c r="E352" s="14"/>
      <c r="F352" s="14"/>
      <c r="G352" s="14"/>
    </row>
    <row r="353" spans="2:7" ht="12.75">
      <c r="B353" s="14"/>
      <c r="C353" s="11"/>
      <c r="D353" s="139" t="s">
        <v>26</v>
      </c>
      <c r="E353" s="14"/>
      <c r="F353" s="14"/>
      <c r="G353" s="14"/>
    </row>
    <row r="354" spans="2:7" ht="12.75">
      <c r="B354" s="14"/>
      <c r="C354" s="11"/>
      <c r="D354" s="13"/>
      <c r="E354" s="14"/>
      <c r="F354" s="14"/>
      <c r="G354" s="14"/>
    </row>
    <row r="355" spans="2:7" ht="12.75">
      <c r="B355" s="14"/>
      <c r="C355" s="11"/>
      <c r="D355" s="13"/>
      <c r="E355" s="14"/>
      <c r="F355" s="14"/>
      <c r="G355" s="14"/>
    </row>
    <row r="356" spans="2:7" ht="12.75">
      <c r="B356" s="14"/>
      <c r="C356" s="11"/>
      <c r="D356" s="13"/>
      <c r="E356" s="14"/>
      <c r="F356" s="14"/>
      <c r="G356" s="14"/>
    </row>
    <row r="357" spans="2:7" ht="12.75">
      <c r="B357" s="14"/>
      <c r="C357" s="11"/>
      <c r="D357" s="13"/>
      <c r="E357" s="14"/>
      <c r="F357" s="14"/>
      <c r="G357" s="14"/>
    </row>
    <row r="358" spans="2:7" ht="12.75">
      <c r="B358" s="14"/>
      <c r="C358" s="38" t="s">
        <v>873</v>
      </c>
      <c r="D358" s="16" t="s">
        <v>874</v>
      </c>
      <c r="E358" s="48">
        <f>E339+E346</f>
        <v>84000</v>
      </c>
      <c r="F358" s="48">
        <f>F339+F346</f>
        <v>146000</v>
      </c>
      <c r="G358" s="48">
        <f>G339+G346</f>
        <v>230000</v>
      </c>
    </row>
    <row r="359" spans="2:7" ht="12.75">
      <c r="B359" s="14"/>
      <c r="C359" s="38"/>
      <c r="D359" s="18"/>
      <c r="E359" s="4"/>
      <c r="F359" s="4"/>
      <c r="G359" s="5"/>
    </row>
    <row r="360" spans="2:7" ht="12.75">
      <c r="B360" s="14"/>
      <c r="C360" s="38"/>
      <c r="D360" s="18"/>
      <c r="E360" s="19"/>
      <c r="F360" s="19"/>
      <c r="G360" s="20"/>
    </row>
    <row r="361" spans="2:7" ht="12.75">
      <c r="B361" s="14"/>
      <c r="C361" s="38"/>
      <c r="D361" s="18"/>
      <c r="E361" s="19"/>
      <c r="F361" s="19"/>
      <c r="G361" s="20"/>
    </row>
    <row r="362" spans="2:7" ht="12.75">
      <c r="B362" s="14"/>
      <c r="C362" s="38"/>
      <c r="D362" s="18"/>
      <c r="E362" s="19"/>
      <c r="F362" s="19"/>
      <c r="G362" s="20"/>
    </row>
    <row r="363" spans="2:7" ht="12.75">
      <c r="B363" s="14"/>
      <c r="C363" s="38"/>
      <c r="D363" s="18"/>
      <c r="E363" s="19"/>
      <c r="F363" s="19"/>
      <c r="G363" s="20"/>
    </row>
    <row r="364" spans="2:7" ht="12.75">
      <c r="B364" s="14"/>
      <c r="C364" s="38"/>
      <c r="D364" s="18"/>
      <c r="E364" s="19"/>
      <c r="F364" s="19"/>
      <c r="G364" s="20"/>
    </row>
    <row r="365" spans="2:7" ht="12.75">
      <c r="B365" s="14"/>
      <c r="C365" s="11"/>
      <c r="D365" s="21"/>
      <c r="E365" s="22"/>
      <c r="F365" s="22"/>
      <c r="G365" s="23"/>
    </row>
    <row r="366" spans="2:7" ht="12.75">
      <c r="B366" s="14"/>
      <c r="C366" s="11"/>
      <c r="D366" s="21"/>
      <c r="E366" s="22"/>
      <c r="F366" s="22"/>
      <c r="G366" s="23"/>
    </row>
    <row r="367" spans="2:7" ht="12.75">
      <c r="B367" s="14"/>
      <c r="C367" s="11" t="s">
        <v>742</v>
      </c>
      <c r="D367" s="9" t="s">
        <v>756</v>
      </c>
      <c r="E367" s="10"/>
      <c r="F367" s="10"/>
      <c r="G367" s="11"/>
    </row>
    <row r="368" spans="2:7" ht="12.75">
      <c r="B368" s="14"/>
      <c r="C368" s="11" t="s">
        <v>744</v>
      </c>
      <c r="D368" s="9" t="s">
        <v>726</v>
      </c>
      <c r="E368" s="10"/>
      <c r="F368" s="10"/>
      <c r="G368" s="11"/>
    </row>
    <row r="369" spans="2:7" ht="12.75">
      <c r="B369" s="14"/>
      <c r="C369" s="11" t="s">
        <v>746</v>
      </c>
      <c r="D369" s="9" t="s">
        <v>757</v>
      </c>
      <c r="E369" s="10"/>
      <c r="F369" s="10"/>
      <c r="G369" s="11"/>
    </row>
    <row r="370" spans="2:7" ht="12.75">
      <c r="B370" s="14"/>
      <c r="C370" s="11" t="s">
        <v>748</v>
      </c>
      <c r="D370" s="9" t="s">
        <v>758</v>
      </c>
      <c r="E370" s="10"/>
      <c r="F370" s="10"/>
      <c r="G370" s="11"/>
    </row>
    <row r="371" spans="2:7" ht="12.75">
      <c r="B371" s="14"/>
      <c r="C371" s="11" t="s">
        <v>750</v>
      </c>
      <c r="D371" s="9" t="s">
        <v>2</v>
      </c>
      <c r="E371" s="10"/>
      <c r="F371" s="10"/>
      <c r="G371" s="11"/>
    </row>
    <row r="383" spans="3:7" ht="15">
      <c r="C383" s="224" t="s">
        <v>787</v>
      </c>
      <c r="D383" s="224"/>
      <c r="E383" s="224"/>
      <c r="F383" s="224"/>
      <c r="G383" s="224"/>
    </row>
    <row r="384" spans="3:7" ht="15.75">
      <c r="C384" s="1"/>
      <c r="D384" s="1"/>
      <c r="E384" s="1"/>
      <c r="F384" s="223" t="s">
        <v>57</v>
      </c>
      <c r="G384" s="223"/>
    </row>
    <row r="385" spans="2:7" ht="12.75">
      <c r="B385" s="14"/>
      <c r="C385" s="36" t="s">
        <v>58</v>
      </c>
      <c r="D385" s="3" t="s">
        <v>59</v>
      </c>
      <c r="E385" s="4"/>
      <c r="F385" s="4"/>
      <c r="G385" s="5"/>
    </row>
    <row r="386" spans="2:7" ht="12.75">
      <c r="B386" s="14"/>
      <c r="C386" s="132">
        <v>1097</v>
      </c>
      <c r="D386" s="6" t="s">
        <v>829</v>
      </c>
      <c r="E386" s="7"/>
      <c r="F386" s="7"/>
      <c r="G386" s="8"/>
    </row>
    <row r="387" spans="2:7" ht="12.75">
      <c r="B387" s="14"/>
      <c r="C387" s="36" t="s">
        <v>61</v>
      </c>
      <c r="D387" s="9"/>
      <c r="E387" s="10"/>
      <c r="F387" s="10"/>
      <c r="G387" s="11"/>
    </row>
    <row r="388" spans="2:7" ht="12.75">
      <c r="B388" s="14"/>
      <c r="C388" s="37" t="s">
        <v>62</v>
      </c>
      <c r="D388" s="12" t="s">
        <v>865</v>
      </c>
      <c r="E388" s="12" t="s">
        <v>866</v>
      </c>
      <c r="F388" s="12" t="s">
        <v>867</v>
      </c>
      <c r="G388" s="12" t="s">
        <v>868</v>
      </c>
    </row>
    <row r="389" spans="2:7" ht="18">
      <c r="B389" s="14"/>
      <c r="C389" s="15" t="s">
        <v>229</v>
      </c>
      <c r="D389" s="15" t="s">
        <v>869</v>
      </c>
      <c r="E389" s="52">
        <f>E390</f>
        <v>2500</v>
      </c>
      <c r="F389" s="60"/>
      <c r="G389" s="52">
        <f>G390</f>
        <v>2500</v>
      </c>
    </row>
    <row r="390" spans="2:7" ht="15.75">
      <c r="B390" s="14"/>
      <c r="C390" s="15" t="s">
        <v>219</v>
      </c>
      <c r="D390" s="15" t="s">
        <v>872</v>
      </c>
      <c r="E390" s="50">
        <f>E391</f>
        <v>2500</v>
      </c>
      <c r="F390" s="60"/>
      <c r="G390" s="50">
        <f>G391</f>
        <v>2500</v>
      </c>
    </row>
    <row r="391" spans="2:7" ht="12.75">
      <c r="B391" s="14" t="s">
        <v>713</v>
      </c>
      <c r="C391" s="15" t="s">
        <v>220</v>
      </c>
      <c r="D391" s="15" t="s">
        <v>875</v>
      </c>
      <c r="E391" s="35">
        <f>E392+E393</f>
        <v>2500</v>
      </c>
      <c r="F391" s="60"/>
      <c r="G391" s="35">
        <f>G392+G393</f>
        <v>2500</v>
      </c>
    </row>
    <row r="392" spans="2:7" ht="12.75">
      <c r="B392" s="91" t="s">
        <v>716</v>
      </c>
      <c r="C392" s="47" t="s">
        <v>222</v>
      </c>
      <c r="D392" s="47" t="s">
        <v>876</v>
      </c>
      <c r="E392" s="60">
        <v>1500</v>
      </c>
      <c r="F392" s="60"/>
      <c r="G392" s="60">
        <v>1500</v>
      </c>
    </row>
    <row r="393" spans="2:7" ht="12.75">
      <c r="B393" s="91" t="s">
        <v>716</v>
      </c>
      <c r="C393" s="47" t="s">
        <v>221</v>
      </c>
      <c r="D393" s="47" t="s">
        <v>645</v>
      </c>
      <c r="E393" s="14">
        <v>1000</v>
      </c>
      <c r="F393" s="14"/>
      <c r="G393" s="14">
        <v>1000</v>
      </c>
    </row>
    <row r="394" spans="2:7" ht="18">
      <c r="B394" s="91"/>
      <c r="C394" s="38" t="s">
        <v>216</v>
      </c>
      <c r="D394" s="15" t="s">
        <v>751</v>
      </c>
      <c r="E394" s="52">
        <f>E395</f>
        <v>3000</v>
      </c>
      <c r="F394" s="14"/>
      <c r="G394" s="52">
        <f>G395</f>
        <v>3000</v>
      </c>
    </row>
    <row r="395" spans="2:7" ht="15.75">
      <c r="B395" s="91"/>
      <c r="C395" s="38" t="s">
        <v>217</v>
      </c>
      <c r="D395" s="15" t="s">
        <v>752</v>
      </c>
      <c r="E395" s="50">
        <f>E396</f>
        <v>3000</v>
      </c>
      <c r="F395" s="14"/>
      <c r="G395" s="50">
        <f>G396</f>
        <v>3000</v>
      </c>
    </row>
    <row r="396" spans="2:7" ht="12.75">
      <c r="B396" s="91" t="s">
        <v>716</v>
      </c>
      <c r="C396" s="38" t="s">
        <v>218</v>
      </c>
      <c r="D396" s="15" t="s">
        <v>875</v>
      </c>
      <c r="E396" s="35">
        <f>E397</f>
        <v>3000</v>
      </c>
      <c r="F396" s="14"/>
      <c r="G396" s="35">
        <f>G397</f>
        <v>3000</v>
      </c>
    </row>
    <row r="397" spans="2:7" ht="12.75">
      <c r="B397" s="14"/>
      <c r="C397" s="66" t="s">
        <v>903</v>
      </c>
      <c r="D397" s="47" t="s">
        <v>825</v>
      </c>
      <c r="E397" s="14">
        <v>3000</v>
      </c>
      <c r="F397" s="14"/>
      <c r="G397" s="14">
        <v>3000</v>
      </c>
    </row>
    <row r="398" spans="2:7" ht="12.75">
      <c r="B398" s="14"/>
      <c r="C398" s="11"/>
      <c r="D398" s="13"/>
      <c r="E398" s="14"/>
      <c r="F398" s="14"/>
      <c r="G398" s="14"/>
    </row>
    <row r="399" spans="2:7" ht="12.75">
      <c r="B399" s="14"/>
      <c r="C399" s="11"/>
      <c r="D399" s="13"/>
      <c r="E399" s="14"/>
      <c r="F399" s="14"/>
      <c r="G399" s="14"/>
    </row>
    <row r="400" spans="2:7" ht="12.75">
      <c r="B400" s="14"/>
      <c r="C400" s="11"/>
      <c r="D400" s="13"/>
      <c r="E400" s="14"/>
      <c r="F400" s="14"/>
      <c r="G400" s="14"/>
    </row>
    <row r="401" spans="2:7" ht="12.75">
      <c r="B401" s="14"/>
      <c r="C401" s="11"/>
      <c r="D401" s="13"/>
      <c r="E401" s="14"/>
      <c r="F401" s="14"/>
      <c r="G401" s="14"/>
    </row>
    <row r="402" spans="2:7" ht="12.75">
      <c r="B402" s="14"/>
      <c r="C402" s="11"/>
      <c r="D402" s="13"/>
      <c r="E402" s="14"/>
      <c r="F402" s="14"/>
      <c r="G402" s="14"/>
    </row>
    <row r="403" spans="2:7" ht="12.75">
      <c r="B403" s="14"/>
      <c r="C403" s="11"/>
      <c r="D403" s="13"/>
      <c r="E403" s="14"/>
      <c r="F403" s="14"/>
      <c r="G403" s="14"/>
    </row>
    <row r="404" spans="2:7" ht="12.75">
      <c r="B404" s="14"/>
      <c r="C404" s="11"/>
      <c r="D404" s="13"/>
      <c r="E404" s="14"/>
      <c r="F404" s="14"/>
      <c r="G404" s="14"/>
    </row>
    <row r="405" spans="2:7" ht="12.75">
      <c r="B405" s="14"/>
      <c r="C405" s="11"/>
      <c r="D405" s="13"/>
      <c r="E405" s="14"/>
      <c r="F405" s="14"/>
      <c r="G405" s="14"/>
    </row>
    <row r="406" spans="2:7" ht="12.75">
      <c r="B406" s="14"/>
      <c r="C406" s="38" t="s">
        <v>873</v>
      </c>
      <c r="D406" s="16" t="s">
        <v>874</v>
      </c>
      <c r="E406" s="48">
        <f>E389+E394</f>
        <v>5500</v>
      </c>
      <c r="F406" s="17"/>
      <c r="G406" s="48">
        <f>G389+G394</f>
        <v>5500</v>
      </c>
    </row>
    <row r="407" spans="2:7" ht="12.75">
      <c r="B407" s="14"/>
      <c r="C407" s="38"/>
      <c r="D407" s="18"/>
      <c r="E407" s="4"/>
      <c r="F407" s="4"/>
      <c r="G407" s="5"/>
    </row>
    <row r="408" spans="2:7" ht="12.75">
      <c r="B408" s="14"/>
      <c r="C408" s="38"/>
      <c r="D408" s="18"/>
      <c r="E408" s="19"/>
      <c r="F408" s="19"/>
      <c r="G408" s="20"/>
    </row>
    <row r="409" spans="2:7" ht="12.75">
      <c r="B409" s="14"/>
      <c r="C409" s="38"/>
      <c r="D409" s="18"/>
      <c r="E409" s="19"/>
      <c r="F409" s="19"/>
      <c r="G409" s="20"/>
    </row>
    <row r="410" spans="2:7" ht="12.75">
      <c r="B410" s="14"/>
      <c r="C410" s="38"/>
      <c r="D410" s="18"/>
      <c r="E410" s="19"/>
      <c r="F410" s="19"/>
      <c r="G410" s="20"/>
    </row>
    <row r="411" spans="2:7" ht="12.75">
      <c r="B411" s="14"/>
      <c r="C411" s="38"/>
      <c r="D411" s="18"/>
      <c r="E411" s="19"/>
      <c r="F411" s="19"/>
      <c r="G411" s="20"/>
    </row>
    <row r="412" spans="2:7" ht="12.75">
      <c r="B412" s="14"/>
      <c r="C412" s="38"/>
      <c r="D412" s="18"/>
      <c r="E412" s="19"/>
      <c r="F412" s="19"/>
      <c r="G412" s="20"/>
    </row>
    <row r="413" spans="2:7" ht="12.75">
      <c r="B413" s="14"/>
      <c r="C413" s="11"/>
      <c r="D413" s="21"/>
      <c r="E413" s="22"/>
      <c r="F413" s="22"/>
      <c r="G413" s="23"/>
    </row>
    <row r="414" spans="2:7" ht="12.75">
      <c r="B414" s="14"/>
      <c r="C414" s="11"/>
      <c r="D414" s="21"/>
      <c r="E414" s="22"/>
      <c r="F414" s="22"/>
      <c r="G414" s="23"/>
    </row>
    <row r="415" spans="2:7" ht="12.75">
      <c r="B415" s="14"/>
      <c r="C415" s="11" t="s">
        <v>742</v>
      </c>
      <c r="D415" s="9" t="s">
        <v>756</v>
      </c>
      <c r="E415" s="10"/>
      <c r="F415" s="10"/>
      <c r="G415" s="11"/>
    </row>
    <row r="416" spans="2:7" ht="12.75">
      <c r="B416" s="14"/>
      <c r="C416" s="11" t="s">
        <v>744</v>
      </c>
      <c r="D416" s="9" t="s">
        <v>726</v>
      </c>
      <c r="E416" s="10"/>
      <c r="F416" s="10"/>
      <c r="G416" s="11"/>
    </row>
    <row r="417" spans="2:7" ht="12.75">
      <c r="B417" s="14"/>
      <c r="C417" s="11" t="s">
        <v>746</v>
      </c>
      <c r="D417" s="9" t="s">
        <v>757</v>
      </c>
      <c r="E417" s="10"/>
      <c r="F417" s="10"/>
      <c r="G417" s="11"/>
    </row>
    <row r="418" spans="2:7" ht="12.75">
      <c r="B418" s="14"/>
      <c r="C418" s="11" t="s">
        <v>748</v>
      </c>
      <c r="D418" s="9" t="s">
        <v>758</v>
      </c>
      <c r="E418" s="10"/>
      <c r="F418" s="10"/>
      <c r="G418" s="11"/>
    </row>
    <row r="419" spans="2:7" ht="12.75">
      <c r="B419" s="14"/>
      <c r="C419" s="11" t="s">
        <v>750</v>
      </c>
      <c r="D419" s="9" t="s">
        <v>17</v>
      </c>
      <c r="E419" s="10"/>
      <c r="F419" s="10"/>
      <c r="G419" s="11"/>
    </row>
    <row r="424" spans="3:7" ht="15">
      <c r="C424" s="224" t="s">
        <v>787</v>
      </c>
      <c r="D424" s="224"/>
      <c r="E424" s="224"/>
      <c r="F424" s="224"/>
      <c r="G424" s="224"/>
    </row>
    <row r="425" spans="3:7" ht="15.75">
      <c r="C425" s="1"/>
      <c r="D425" s="1"/>
      <c r="E425" s="1"/>
      <c r="F425" s="223" t="s">
        <v>57</v>
      </c>
      <c r="G425" s="223"/>
    </row>
    <row r="426" spans="2:7" ht="12.75">
      <c r="B426" s="14"/>
      <c r="C426" s="36" t="s">
        <v>58</v>
      </c>
      <c r="D426" s="3" t="s">
        <v>59</v>
      </c>
      <c r="E426" s="4"/>
      <c r="F426" s="4"/>
      <c r="G426" s="5"/>
    </row>
    <row r="427" spans="2:7" ht="12.75">
      <c r="B427" s="14"/>
      <c r="C427" s="162" t="s">
        <v>271</v>
      </c>
      <c r="D427" s="6" t="s">
        <v>272</v>
      </c>
      <c r="E427" s="7"/>
      <c r="F427" s="7"/>
      <c r="G427" s="8"/>
    </row>
    <row r="428" spans="2:7" ht="12.75">
      <c r="B428" s="14"/>
      <c r="C428" s="36" t="s">
        <v>61</v>
      </c>
      <c r="D428" s="9"/>
      <c r="E428" s="10"/>
      <c r="F428" s="10"/>
      <c r="G428" s="11"/>
    </row>
    <row r="429" spans="2:7" ht="12.75">
      <c r="B429" s="14"/>
      <c r="C429" s="37" t="s">
        <v>62</v>
      </c>
      <c r="D429" s="12" t="s">
        <v>865</v>
      </c>
      <c r="E429" s="12" t="s">
        <v>866</v>
      </c>
      <c r="F429" s="12" t="s">
        <v>867</v>
      </c>
      <c r="G429" s="12" t="s">
        <v>868</v>
      </c>
    </row>
    <row r="430" spans="2:7" ht="18">
      <c r="B430" s="91"/>
      <c r="C430" s="38" t="s">
        <v>216</v>
      </c>
      <c r="D430" s="15" t="s">
        <v>751</v>
      </c>
      <c r="E430" s="52">
        <f aca="true" t="shared" si="4" ref="E430:G431">E431</f>
        <v>38000</v>
      </c>
      <c r="F430" s="52">
        <f t="shared" si="4"/>
        <v>145000</v>
      </c>
      <c r="G430" s="52">
        <f t="shared" si="4"/>
        <v>183000</v>
      </c>
    </row>
    <row r="431" spans="2:7" ht="15.75">
      <c r="B431" s="91"/>
      <c r="C431" s="38" t="s">
        <v>201</v>
      </c>
      <c r="D431" s="15" t="s">
        <v>68</v>
      </c>
      <c r="E431" s="50">
        <f t="shared" si="4"/>
        <v>38000</v>
      </c>
      <c r="F431" s="50">
        <f t="shared" si="4"/>
        <v>145000</v>
      </c>
      <c r="G431" s="50">
        <f t="shared" si="4"/>
        <v>183000</v>
      </c>
    </row>
    <row r="432" spans="2:7" ht="12.75">
      <c r="B432" s="91"/>
      <c r="C432" s="38" t="s">
        <v>194</v>
      </c>
      <c r="D432" s="15" t="s">
        <v>875</v>
      </c>
      <c r="E432" s="35">
        <f>E433+E434</f>
        <v>38000</v>
      </c>
      <c r="F432" s="35">
        <f>F433+F434</f>
        <v>145000</v>
      </c>
      <c r="G432" s="35">
        <f>G433+G434</f>
        <v>183000</v>
      </c>
    </row>
    <row r="433" spans="2:7" ht="12.75">
      <c r="B433" s="91" t="s">
        <v>716</v>
      </c>
      <c r="C433" s="164" t="s">
        <v>195</v>
      </c>
      <c r="D433" s="153" t="s">
        <v>30</v>
      </c>
      <c r="E433" s="14">
        <v>38000</v>
      </c>
      <c r="F433" s="14">
        <v>0</v>
      </c>
      <c r="G433" s="14">
        <v>38000</v>
      </c>
    </row>
    <row r="434" spans="2:7" ht="12.75">
      <c r="B434" s="111" t="s">
        <v>437</v>
      </c>
      <c r="C434" s="47" t="s">
        <v>195</v>
      </c>
      <c r="D434" s="47" t="s">
        <v>30</v>
      </c>
      <c r="E434" s="60">
        <v>0</v>
      </c>
      <c r="F434" s="60">
        <v>145000</v>
      </c>
      <c r="G434" s="60">
        <v>145000</v>
      </c>
    </row>
    <row r="435" spans="2:7" ht="18">
      <c r="B435" s="126"/>
      <c r="C435" s="38"/>
      <c r="D435" s="15"/>
      <c r="E435" s="52"/>
      <c r="F435" s="35"/>
      <c r="G435" s="52"/>
    </row>
    <row r="436" spans="2:7" ht="15.75">
      <c r="B436" s="126"/>
      <c r="C436" s="38"/>
      <c r="D436" s="15"/>
      <c r="E436" s="50"/>
      <c r="F436" s="35"/>
      <c r="G436" s="50"/>
    </row>
    <row r="437" spans="2:7" ht="12.75">
      <c r="B437" s="126"/>
      <c r="C437" s="38"/>
      <c r="D437" s="155" t="s">
        <v>672</v>
      </c>
      <c r="E437" s="35"/>
      <c r="F437" s="35"/>
      <c r="G437" s="35"/>
    </row>
    <row r="438" spans="2:7" ht="12.75">
      <c r="B438" s="35"/>
      <c r="C438" s="38"/>
      <c r="D438" s="15"/>
      <c r="E438" s="35"/>
      <c r="F438" s="35"/>
      <c r="G438" s="35"/>
    </row>
    <row r="439" spans="2:7" ht="12.75">
      <c r="B439" s="14"/>
      <c r="C439" s="11"/>
      <c r="D439" s="13"/>
      <c r="E439" s="14"/>
      <c r="F439" s="14"/>
      <c r="G439" s="14"/>
    </row>
    <row r="440" spans="2:7" ht="12.75">
      <c r="B440" s="14"/>
      <c r="C440" s="11"/>
      <c r="D440" s="139" t="s">
        <v>25</v>
      </c>
      <c r="E440" s="14"/>
      <c r="F440" s="14"/>
      <c r="G440" s="14"/>
    </row>
    <row r="441" spans="2:7" ht="12.75">
      <c r="B441" s="14"/>
      <c r="C441" s="11"/>
      <c r="D441" s="139" t="s">
        <v>26</v>
      </c>
      <c r="E441" s="14"/>
      <c r="F441" s="14"/>
      <c r="G441" s="14"/>
    </row>
    <row r="442" spans="2:7" ht="12.75">
      <c r="B442" s="14"/>
      <c r="C442" s="11"/>
      <c r="D442" s="13"/>
      <c r="E442" s="14"/>
      <c r="F442" s="14"/>
      <c r="G442" s="14"/>
    </row>
    <row r="443" spans="2:7" ht="12.75">
      <c r="B443" s="14"/>
      <c r="C443" s="11"/>
      <c r="D443" s="13"/>
      <c r="E443" s="14"/>
      <c r="F443" s="14"/>
      <c r="G443" s="14"/>
    </row>
    <row r="444" spans="2:7" ht="12.75">
      <c r="B444" s="14"/>
      <c r="C444" s="11"/>
      <c r="D444" s="13"/>
      <c r="E444" s="14"/>
      <c r="F444" s="14"/>
      <c r="G444" s="14"/>
    </row>
    <row r="445" spans="2:7" ht="12.75">
      <c r="B445" s="14"/>
      <c r="C445" s="11"/>
      <c r="D445" s="13"/>
      <c r="E445" s="14"/>
      <c r="F445" s="14"/>
      <c r="G445" s="14"/>
    </row>
    <row r="446" spans="2:7" ht="12.75">
      <c r="B446" s="14"/>
      <c r="C446" s="11"/>
      <c r="D446" s="13"/>
      <c r="E446" s="14"/>
      <c r="F446" s="14"/>
      <c r="G446" s="14"/>
    </row>
    <row r="447" spans="2:7" ht="12.75">
      <c r="B447" s="14"/>
      <c r="C447" s="38" t="s">
        <v>873</v>
      </c>
      <c r="D447" s="16" t="s">
        <v>874</v>
      </c>
      <c r="E447" s="48">
        <f>E430+E435</f>
        <v>38000</v>
      </c>
      <c r="F447" s="48">
        <f>F430+F435</f>
        <v>145000</v>
      </c>
      <c r="G447" s="48">
        <f>G430+G435</f>
        <v>183000</v>
      </c>
    </row>
    <row r="448" spans="2:7" ht="12.75">
      <c r="B448" s="14"/>
      <c r="C448" s="38"/>
      <c r="D448" s="18"/>
      <c r="E448" s="4"/>
      <c r="F448" s="4"/>
      <c r="G448" s="5"/>
    </row>
    <row r="449" spans="2:7" ht="12.75">
      <c r="B449" s="14"/>
      <c r="C449" s="38"/>
      <c r="D449" s="18"/>
      <c r="E449" s="19"/>
      <c r="F449" s="19"/>
      <c r="G449" s="20"/>
    </row>
    <row r="450" spans="2:7" ht="12.75">
      <c r="B450" s="14"/>
      <c r="C450" s="38"/>
      <c r="D450" s="18"/>
      <c r="E450" s="19"/>
      <c r="F450" s="19"/>
      <c r="G450" s="20"/>
    </row>
    <row r="451" spans="2:7" ht="12.75">
      <c r="B451" s="14"/>
      <c r="C451" s="38"/>
      <c r="D451" s="18"/>
      <c r="E451" s="19"/>
      <c r="F451" s="19"/>
      <c r="G451" s="20"/>
    </row>
    <row r="452" spans="2:7" ht="12.75">
      <c r="B452" s="14"/>
      <c r="C452" s="38"/>
      <c r="D452" s="18"/>
      <c r="E452" s="19"/>
      <c r="F452" s="19"/>
      <c r="G452" s="20"/>
    </row>
    <row r="453" spans="2:7" ht="12.75">
      <c r="B453" s="14"/>
      <c r="C453" s="38"/>
      <c r="D453" s="18"/>
      <c r="E453" s="19"/>
      <c r="F453" s="19"/>
      <c r="G453" s="20"/>
    </row>
    <row r="454" spans="2:7" ht="12.75">
      <c r="B454" s="14"/>
      <c r="C454" s="11"/>
      <c r="D454" s="21"/>
      <c r="E454" s="22"/>
      <c r="F454" s="22"/>
      <c r="G454" s="23"/>
    </row>
    <row r="455" spans="2:7" ht="12.75">
      <c r="B455" s="14"/>
      <c r="C455" s="11"/>
      <c r="D455" s="21"/>
      <c r="E455" s="22"/>
      <c r="F455" s="22"/>
      <c r="G455" s="23"/>
    </row>
    <row r="456" spans="2:7" ht="12.75">
      <c r="B456" s="14"/>
      <c r="C456" s="11" t="s">
        <v>742</v>
      </c>
      <c r="D456" s="9" t="s">
        <v>756</v>
      </c>
      <c r="E456" s="10"/>
      <c r="F456" s="10"/>
      <c r="G456" s="11"/>
    </row>
    <row r="457" spans="2:7" ht="12.75">
      <c r="B457" s="14"/>
      <c r="C457" s="11" t="s">
        <v>744</v>
      </c>
      <c r="D457" s="9" t="s">
        <v>726</v>
      </c>
      <c r="E457" s="10"/>
      <c r="F457" s="10"/>
      <c r="G457" s="11"/>
    </row>
    <row r="458" spans="2:7" ht="12.75">
      <c r="B458" s="14"/>
      <c r="C458" s="11" t="s">
        <v>746</v>
      </c>
      <c r="D458" s="9" t="s">
        <v>757</v>
      </c>
      <c r="E458" s="10"/>
      <c r="F458" s="10"/>
      <c r="G458" s="11"/>
    </row>
    <row r="459" spans="2:7" ht="12.75">
      <c r="B459" s="14"/>
      <c r="C459" s="11" t="s">
        <v>748</v>
      </c>
      <c r="D459" s="9" t="s">
        <v>758</v>
      </c>
      <c r="E459" s="10"/>
      <c r="F459" s="10"/>
      <c r="G459" s="11"/>
    </row>
    <row r="460" spans="2:7" ht="12.75">
      <c r="B460" s="14"/>
      <c r="C460" s="11" t="s">
        <v>750</v>
      </c>
      <c r="D460" s="9" t="s">
        <v>2</v>
      </c>
      <c r="E460" s="10"/>
      <c r="F460" s="10"/>
      <c r="G460" s="11"/>
    </row>
    <row r="470" spans="3:7" ht="15.75">
      <c r="C470" s="222" t="s">
        <v>779</v>
      </c>
      <c r="D470" s="222"/>
      <c r="E470" s="222"/>
      <c r="F470" s="222"/>
      <c r="G470" s="222"/>
    </row>
    <row r="471" spans="2:7" ht="12.75">
      <c r="B471" s="13"/>
      <c r="C471" s="2" t="s">
        <v>58</v>
      </c>
      <c r="D471" s="3" t="s">
        <v>59</v>
      </c>
      <c r="E471" s="4"/>
      <c r="F471" s="4"/>
      <c r="G471" s="5"/>
    </row>
    <row r="472" spans="2:7" ht="12.75">
      <c r="B472" s="13"/>
      <c r="C472" s="130">
        <v>2042</v>
      </c>
      <c r="D472" s="6" t="s">
        <v>256</v>
      </c>
      <c r="E472" s="7"/>
      <c r="F472" s="7"/>
      <c r="G472" s="8"/>
    </row>
    <row r="473" spans="2:7" ht="12.75">
      <c r="B473" s="13"/>
      <c r="C473" s="2" t="s">
        <v>61</v>
      </c>
      <c r="D473" s="9"/>
      <c r="E473" s="10"/>
      <c r="F473" s="10"/>
      <c r="G473" s="11"/>
    </row>
    <row r="474" spans="2:7" ht="12.75">
      <c r="B474" s="13"/>
      <c r="C474" s="12" t="s">
        <v>62</v>
      </c>
      <c r="D474" s="12" t="s">
        <v>865</v>
      </c>
      <c r="E474" s="12" t="s">
        <v>866</v>
      </c>
      <c r="F474" s="12" t="s">
        <v>867</v>
      </c>
      <c r="G474" s="12" t="s">
        <v>868</v>
      </c>
    </row>
    <row r="475" spans="2:7" ht="18">
      <c r="B475" s="13"/>
      <c r="C475" s="38" t="s">
        <v>882</v>
      </c>
      <c r="D475" s="15" t="s">
        <v>869</v>
      </c>
      <c r="E475" s="52">
        <f>E476+E480</f>
        <v>6000</v>
      </c>
      <c r="F475" s="60"/>
      <c r="G475" s="52">
        <f>G476+G480</f>
        <v>6000</v>
      </c>
    </row>
    <row r="476" spans="2:7" ht="15.75">
      <c r="B476" s="13"/>
      <c r="C476" s="38" t="s">
        <v>887</v>
      </c>
      <c r="D476" s="15" t="s">
        <v>872</v>
      </c>
      <c r="E476" s="50">
        <f>E477</f>
        <v>6000</v>
      </c>
      <c r="F476" s="60"/>
      <c r="G476" s="50">
        <f>G477</f>
        <v>6000</v>
      </c>
    </row>
    <row r="477" spans="2:7" ht="15.75">
      <c r="B477" s="13"/>
      <c r="C477" s="38" t="s">
        <v>892</v>
      </c>
      <c r="D477" s="15" t="s">
        <v>875</v>
      </c>
      <c r="E477" s="50">
        <f>E478+E479</f>
        <v>6000</v>
      </c>
      <c r="F477" s="60"/>
      <c r="G477" s="50">
        <f>G478+G479</f>
        <v>6000</v>
      </c>
    </row>
    <row r="478" spans="2:7" ht="12.75">
      <c r="B478" s="13"/>
      <c r="C478" s="66" t="s">
        <v>627</v>
      </c>
      <c r="D478" s="47" t="s">
        <v>628</v>
      </c>
      <c r="E478" s="60">
        <v>6000</v>
      </c>
      <c r="F478" s="60"/>
      <c r="G478" s="60">
        <v>6000</v>
      </c>
    </row>
    <row r="479" spans="2:7" ht="12.75">
      <c r="B479" s="13"/>
      <c r="C479" s="66"/>
      <c r="D479" s="47"/>
      <c r="E479" s="60"/>
      <c r="F479" s="60"/>
      <c r="G479" s="60"/>
    </row>
    <row r="480" spans="2:7" ht="12.75">
      <c r="B480" s="13"/>
      <c r="C480" s="38"/>
      <c r="D480" s="15"/>
      <c r="E480" s="35"/>
      <c r="F480" s="60"/>
      <c r="G480" s="35"/>
    </row>
    <row r="481" spans="2:7" ht="12.75">
      <c r="B481" s="13"/>
      <c r="C481" s="38"/>
      <c r="D481" s="15"/>
      <c r="E481" s="35"/>
      <c r="F481" s="60"/>
      <c r="G481" s="35"/>
    </row>
    <row r="482" spans="2:7" ht="12.75">
      <c r="B482" s="13"/>
      <c r="C482" s="66"/>
      <c r="D482" s="47"/>
      <c r="E482" s="60"/>
      <c r="F482" s="60"/>
      <c r="G482" s="60"/>
    </row>
    <row r="483" spans="2:7" ht="12.75">
      <c r="B483" s="13"/>
      <c r="C483" s="66"/>
      <c r="D483" s="47"/>
      <c r="E483" s="60"/>
      <c r="F483" s="60"/>
      <c r="G483" s="60"/>
    </row>
    <row r="484" spans="2:7" ht="12.75">
      <c r="B484" s="13"/>
      <c r="C484" s="66"/>
      <c r="D484" s="47"/>
      <c r="E484" s="60"/>
      <c r="F484" s="60"/>
      <c r="G484" s="60"/>
    </row>
    <row r="485" spans="2:7" ht="12.75">
      <c r="B485" s="13"/>
      <c r="C485" s="66"/>
      <c r="D485" s="47"/>
      <c r="E485" s="60"/>
      <c r="F485" s="60"/>
      <c r="G485" s="60"/>
    </row>
    <row r="486" spans="2:7" ht="12.75">
      <c r="B486" s="13"/>
      <c r="C486" s="66"/>
      <c r="D486" s="47"/>
      <c r="E486" s="60"/>
      <c r="F486" s="60"/>
      <c r="G486" s="60"/>
    </row>
    <row r="487" spans="2:7" ht="12.75">
      <c r="B487" s="13"/>
      <c r="C487" s="66"/>
      <c r="D487" s="47"/>
      <c r="E487" s="60"/>
      <c r="F487" s="60"/>
      <c r="G487" s="60"/>
    </row>
    <row r="488" spans="2:7" ht="12.75">
      <c r="B488" s="13"/>
      <c r="C488" s="66"/>
      <c r="D488" s="47"/>
      <c r="E488" s="98"/>
      <c r="F488" s="60"/>
      <c r="G488" s="98"/>
    </row>
    <row r="489" spans="2:7" ht="12.75">
      <c r="B489" s="13"/>
      <c r="C489" s="66"/>
      <c r="D489" s="47"/>
      <c r="E489" s="98"/>
      <c r="F489" s="60"/>
      <c r="G489" s="98"/>
    </row>
    <row r="490" spans="2:7" ht="12.75">
      <c r="B490" s="13"/>
      <c r="C490" s="66"/>
      <c r="D490" s="47"/>
      <c r="E490" s="98"/>
      <c r="F490" s="60"/>
      <c r="G490" s="98"/>
    </row>
    <row r="491" spans="2:7" ht="12.75">
      <c r="B491" s="13"/>
      <c r="C491" s="66"/>
      <c r="D491" s="47"/>
      <c r="E491" s="98"/>
      <c r="F491" s="60"/>
      <c r="G491" s="98"/>
    </row>
    <row r="492" spans="2:7" ht="12.75">
      <c r="B492" s="13"/>
      <c r="C492" s="66"/>
      <c r="D492" s="47"/>
      <c r="E492" s="98"/>
      <c r="F492" s="60"/>
      <c r="G492" s="98"/>
    </row>
    <row r="493" spans="2:7" ht="12.75">
      <c r="B493" s="13"/>
      <c r="C493" s="66"/>
      <c r="D493" s="47"/>
      <c r="E493" s="98"/>
      <c r="F493" s="60"/>
      <c r="G493" s="98"/>
    </row>
    <row r="494" spans="2:7" ht="12.75">
      <c r="B494" s="13"/>
      <c r="C494" s="66"/>
      <c r="D494" s="47"/>
      <c r="E494" s="98"/>
      <c r="F494" s="60"/>
      <c r="G494" s="98"/>
    </row>
    <row r="495" spans="2:7" ht="12.75">
      <c r="B495" s="13"/>
      <c r="C495" s="66"/>
      <c r="D495" s="47"/>
      <c r="E495" s="98"/>
      <c r="F495" s="60"/>
      <c r="G495" s="98"/>
    </row>
    <row r="496" spans="2:7" ht="15.75">
      <c r="B496" s="13"/>
      <c r="C496" s="66"/>
      <c r="D496" s="27" t="s">
        <v>212</v>
      </c>
      <c r="E496" s="55">
        <f>E475</f>
        <v>6000</v>
      </c>
      <c r="F496" s="14"/>
      <c r="G496" s="55">
        <f>G475</f>
        <v>6000</v>
      </c>
    </row>
    <row r="497" spans="2:7" ht="12.75">
      <c r="B497" s="13"/>
      <c r="C497" s="15"/>
      <c r="D497" s="24"/>
      <c r="E497" s="25"/>
      <c r="F497" s="25"/>
      <c r="G497" s="26"/>
    </row>
    <row r="498" spans="2:7" ht="12.75">
      <c r="B498" s="14"/>
      <c r="C498" s="15"/>
      <c r="D498" s="18"/>
      <c r="E498" s="19"/>
      <c r="F498" s="19"/>
      <c r="G498" s="20"/>
    </row>
    <row r="499" spans="2:7" ht="12.75">
      <c r="B499" s="14"/>
      <c r="C499" s="15"/>
      <c r="D499" s="18"/>
      <c r="E499" s="19"/>
      <c r="F499" s="19"/>
      <c r="G499" s="20"/>
    </row>
    <row r="500" spans="2:7" ht="12.75">
      <c r="B500" s="14"/>
      <c r="C500" s="15"/>
      <c r="D500" s="18"/>
      <c r="E500" s="19"/>
      <c r="F500" s="19"/>
      <c r="G500" s="20"/>
    </row>
    <row r="501" spans="2:7" ht="12.75">
      <c r="B501" s="14"/>
      <c r="C501" s="15"/>
      <c r="D501" s="21"/>
      <c r="E501" s="22"/>
      <c r="F501" s="22"/>
      <c r="G501" s="23"/>
    </row>
    <row r="502" spans="2:7" ht="12.75">
      <c r="B502" s="14"/>
      <c r="C502" s="15"/>
      <c r="D502" s="21"/>
      <c r="E502" s="22"/>
      <c r="F502" s="22"/>
      <c r="G502" s="23"/>
    </row>
    <row r="503" spans="2:7" ht="12.75">
      <c r="B503" s="14"/>
      <c r="C503" s="13" t="s">
        <v>742</v>
      </c>
      <c r="D503" s="9" t="s">
        <v>756</v>
      </c>
      <c r="E503" s="22"/>
      <c r="F503" s="22"/>
      <c r="G503" s="23"/>
    </row>
    <row r="504" spans="2:7" ht="12.75">
      <c r="B504" s="14"/>
      <c r="C504" s="13" t="s">
        <v>744</v>
      </c>
      <c r="D504" s="9" t="s">
        <v>726</v>
      </c>
      <c r="E504" s="22"/>
      <c r="F504" s="22"/>
      <c r="G504" s="23"/>
    </row>
    <row r="505" spans="2:7" ht="12.75">
      <c r="B505" s="35"/>
      <c r="C505" s="13" t="s">
        <v>746</v>
      </c>
      <c r="D505" s="9" t="s">
        <v>757</v>
      </c>
      <c r="E505" s="22"/>
      <c r="F505" s="22"/>
      <c r="G505" s="23"/>
    </row>
    <row r="506" spans="2:7" ht="12.75">
      <c r="B506" s="13"/>
      <c r="C506" s="13" t="s">
        <v>748</v>
      </c>
      <c r="D506" s="9" t="s">
        <v>925</v>
      </c>
      <c r="E506" s="10"/>
      <c r="F506" s="10"/>
      <c r="G506" s="11"/>
    </row>
    <row r="507" spans="2:7" ht="12.75">
      <c r="B507" s="13"/>
      <c r="C507" s="13" t="s">
        <v>750</v>
      </c>
      <c r="D507" s="9" t="s">
        <v>617</v>
      </c>
      <c r="E507" s="10"/>
      <c r="F507" s="10"/>
      <c r="G507" s="11"/>
    </row>
    <row r="517" spans="3:7" ht="15.75">
      <c r="C517" s="1"/>
      <c r="D517" s="1" t="s">
        <v>787</v>
      </c>
      <c r="E517" s="1"/>
      <c r="F517" s="223" t="s">
        <v>57</v>
      </c>
      <c r="G517" s="223"/>
    </row>
    <row r="518" spans="2:7" ht="12.75">
      <c r="B518" s="14"/>
      <c r="C518" s="2" t="s">
        <v>58</v>
      </c>
      <c r="D518" s="3" t="s">
        <v>59</v>
      </c>
      <c r="E518" s="4"/>
      <c r="F518" s="28"/>
      <c r="G518" s="29"/>
    </row>
    <row r="519" spans="2:7" ht="12.75">
      <c r="B519" s="14"/>
      <c r="C519" s="130">
        <v>2043</v>
      </c>
      <c r="D519" s="6" t="s">
        <v>257</v>
      </c>
      <c r="E519" s="7"/>
      <c r="F519" s="7"/>
      <c r="G519" s="8"/>
    </row>
    <row r="520" spans="2:7" ht="12.75">
      <c r="B520" s="14"/>
      <c r="C520" s="2" t="s">
        <v>61</v>
      </c>
      <c r="D520" s="9"/>
      <c r="E520" s="10"/>
      <c r="F520" s="10"/>
      <c r="G520" s="11"/>
    </row>
    <row r="521" spans="2:7" ht="12.75">
      <c r="B521" s="14"/>
      <c r="C521" s="12" t="s">
        <v>62</v>
      </c>
      <c r="D521" s="12" t="s">
        <v>865</v>
      </c>
      <c r="E521" s="12" t="s">
        <v>866</v>
      </c>
      <c r="F521" s="12" t="s">
        <v>867</v>
      </c>
      <c r="G521" s="12" t="s">
        <v>868</v>
      </c>
    </row>
    <row r="522" spans="2:7" ht="12.75">
      <c r="B522" s="14"/>
      <c r="C522" s="38" t="s">
        <v>882</v>
      </c>
      <c r="D522" s="15" t="s">
        <v>869</v>
      </c>
      <c r="E522" s="35">
        <f>E523+E528</f>
        <v>744000</v>
      </c>
      <c r="F522" s="35">
        <f>F523+F528</f>
        <v>244000</v>
      </c>
      <c r="G522" s="35">
        <f>G523+G528</f>
        <v>987000</v>
      </c>
    </row>
    <row r="523" spans="2:7" ht="12.75">
      <c r="B523" s="14"/>
      <c r="C523" s="38" t="s">
        <v>883</v>
      </c>
      <c r="D523" s="15" t="s">
        <v>870</v>
      </c>
      <c r="E523" s="35">
        <f>E524</f>
        <v>686500</v>
      </c>
      <c r="F523" s="35">
        <f>F524</f>
        <v>217000</v>
      </c>
      <c r="G523" s="35">
        <f>G524</f>
        <v>902500</v>
      </c>
    </row>
    <row r="524" spans="2:7" ht="12.75">
      <c r="B524" s="14" t="s">
        <v>713</v>
      </c>
      <c r="C524" s="38" t="s">
        <v>889</v>
      </c>
      <c r="D524" s="15" t="s">
        <v>871</v>
      </c>
      <c r="E524" s="35">
        <f>E525+E527+E526</f>
        <v>686500</v>
      </c>
      <c r="F524" s="35">
        <f>F525+F527+F526</f>
        <v>217000</v>
      </c>
      <c r="G524" s="35">
        <f>G525+G527+G526</f>
        <v>902500</v>
      </c>
    </row>
    <row r="525" spans="2:7" ht="12.75">
      <c r="B525" s="91" t="s">
        <v>716</v>
      </c>
      <c r="C525" s="66" t="s">
        <v>890</v>
      </c>
      <c r="D525" s="47" t="s">
        <v>884</v>
      </c>
      <c r="E525" s="60">
        <v>680000</v>
      </c>
      <c r="F525" s="60">
        <v>0</v>
      </c>
      <c r="G525" s="60">
        <v>680000</v>
      </c>
    </row>
    <row r="526" spans="2:7" ht="12.75">
      <c r="B526" s="91" t="s">
        <v>437</v>
      </c>
      <c r="C526" s="66" t="s">
        <v>890</v>
      </c>
      <c r="D526" s="47" t="s">
        <v>884</v>
      </c>
      <c r="E526" s="60">
        <v>0</v>
      </c>
      <c r="F526" s="60">
        <v>217000</v>
      </c>
      <c r="G526" s="60">
        <v>216000</v>
      </c>
    </row>
    <row r="527" spans="2:7" ht="12.75">
      <c r="B527" s="91" t="s">
        <v>716</v>
      </c>
      <c r="C527" s="66" t="s">
        <v>226</v>
      </c>
      <c r="D527" s="47" t="s">
        <v>886</v>
      </c>
      <c r="E527" s="14">
        <v>6500</v>
      </c>
      <c r="F527" s="60">
        <v>0</v>
      </c>
      <c r="G527" s="14">
        <v>6500</v>
      </c>
    </row>
    <row r="528" spans="2:7" ht="12.75">
      <c r="B528" s="91"/>
      <c r="C528" s="38" t="s">
        <v>887</v>
      </c>
      <c r="D528" s="15" t="s">
        <v>872</v>
      </c>
      <c r="E528" s="35">
        <f>E529</f>
        <v>57500</v>
      </c>
      <c r="F528" s="35">
        <f>F529</f>
        <v>27000</v>
      </c>
      <c r="G528" s="35">
        <f>G529</f>
        <v>84500</v>
      </c>
    </row>
    <row r="529" spans="2:7" ht="12.75">
      <c r="B529" s="91"/>
      <c r="C529" s="38" t="s">
        <v>892</v>
      </c>
      <c r="D529" s="15" t="s">
        <v>875</v>
      </c>
      <c r="E529" s="35">
        <f>SUM(E530:E539)</f>
        <v>57500</v>
      </c>
      <c r="F529" s="35">
        <f>SUM(F530:F539)</f>
        <v>27000</v>
      </c>
      <c r="G529" s="35">
        <f>SUM(G530:G539)</f>
        <v>84500</v>
      </c>
    </row>
    <row r="530" spans="2:7" ht="12.75">
      <c r="B530" s="91" t="s">
        <v>716</v>
      </c>
      <c r="C530" s="66" t="s">
        <v>893</v>
      </c>
      <c r="D530" s="47" t="s">
        <v>888</v>
      </c>
      <c r="E530" s="60">
        <v>1300</v>
      </c>
      <c r="F530" s="60">
        <v>0</v>
      </c>
      <c r="G530" s="60">
        <v>1300</v>
      </c>
    </row>
    <row r="531" spans="2:7" ht="12.75">
      <c r="B531" s="91" t="s">
        <v>716</v>
      </c>
      <c r="C531" s="66" t="s">
        <v>894</v>
      </c>
      <c r="D531" s="47" t="s">
        <v>876</v>
      </c>
      <c r="E531" s="60">
        <v>30000</v>
      </c>
      <c r="F531" s="60">
        <v>0</v>
      </c>
      <c r="G531" s="60">
        <v>30000</v>
      </c>
    </row>
    <row r="532" spans="2:7" ht="12.75">
      <c r="B532" s="91" t="s">
        <v>437</v>
      </c>
      <c r="C532" s="66" t="s">
        <v>894</v>
      </c>
      <c r="D532" s="47" t="s">
        <v>876</v>
      </c>
      <c r="E532" s="60">
        <v>0</v>
      </c>
      <c r="F532" s="60">
        <v>12000</v>
      </c>
      <c r="G532" s="60">
        <v>12000</v>
      </c>
    </row>
    <row r="533" spans="2:7" ht="12.75">
      <c r="B533" s="91" t="s">
        <v>716</v>
      </c>
      <c r="C533" s="66" t="s">
        <v>729</v>
      </c>
      <c r="D533" s="47" t="s">
        <v>730</v>
      </c>
      <c r="E533" s="60">
        <v>1500</v>
      </c>
      <c r="F533" s="60">
        <v>0</v>
      </c>
      <c r="G533" s="60">
        <v>1500</v>
      </c>
    </row>
    <row r="534" spans="2:7" ht="12.75">
      <c r="B534" s="91"/>
      <c r="C534" s="66"/>
      <c r="D534" s="47" t="s">
        <v>731</v>
      </c>
      <c r="E534" s="60"/>
      <c r="F534" s="60">
        <v>0</v>
      </c>
      <c r="G534" s="60"/>
    </row>
    <row r="535" spans="2:7" ht="12.75">
      <c r="B535" s="91" t="s">
        <v>716</v>
      </c>
      <c r="C535" s="66" t="s">
        <v>895</v>
      </c>
      <c r="D535" s="47" t="s">
        <v>896</v>
      </c>
      <c r="E535" s="60">
        <v>700</v>
      </c>
      <c r="F535" s="60">
        <v>0</v>
      </c>
      <c r="G535" s="60">
        <v>700</v>
      </c>
    </row>
    <row r="536" spans="2:7" ht="12.75">
      <c r="B536" s="91" t="s">
        <v>716</v>
      </c>
      <c r="C536" s="66" t="s">
        <v>227</v>
      </c>
      <c r="D536" s="47" t="s">
        <v>877</v>
      </c>
      <c r="E536" s="60">
        <v>3000</v>
      </c>
      <c r="F536" s="60">
        <v>0</v>
      </c>
      <c r="G536" s="60">
        <v>3000</v>
      </c>
    </row>
    <row r="537" spans="2:7" ht="12.75">
      <c r="B537" s="91" t="s">
        <v>716</v>
      </c>
      <c r="C537" s="66" t="s">
        <v>898</v>
      </c>
      <c r="D537" s="47" t="s">
        <v>213</v>
      </c>
      <c r="E537" s="14">
        <v>20000</v>
      </c>
      <c r="F537" s="60">
        <v>0</v>
      </c>
      <c r="G537" s="14">
        <f>E537+F537</f>
        <v>20000</v>
      </c>
    </row>
    <row r="538" spans="2:7" ht="12.75">
      <c r="B538" s="91" t="s">
        <v>437</v>
      </c>
      <c r="C538" s="66" t="s">
        <v>898</v>
      </c>
      <c r="D538" s="47" t="s">
        <v>213</v>
      </c>
      <c r="E538" s="14">
        <v>0</v>
      </c>
      <c r="F538" s="60">
        <v>15000</v>
      </c>
      <c r="G538" s="14">
        <v>15000</v>
      </c>
    </row>
    <row r="539" spans="2:7" ht="12.75">
      <c r="B539" s="91" t="s">
        <v>716</v>
      </c>
      <c r="C539" s="66" t="s">
        <v>45</v>
      </c>
      <c r="D539" s="47" t="s">
        <v>905</v>
      </c>
      <c r="E539" s="14">
        <v>1000</v>
      </c>
      <c r="F539" s="60">
        <v>0</v>
      </c>
      <c r="G539" s="14">
        <v>1000</v>
      </c>
    </row>
    <row r="540" spans="2:7" ht="12.75">
      <c r="B540" s="14"/>
      <c r="C540" s="15"/>
      <c r="D540" s="13"/>
      <c r="E540" s="35"/>
      <c r="F540" s="14"/>
      <c r="G540" s="35"/>
    </row>
    <row r="541" spans="2:7" ht="12.75">
      <c r="B541" s="14"/>
      <c r="C541" s="15"/>
      <c r="D541" s="15"/>
      <c r="E541" s="35"/>
      <c r="F541" s="14"/>
      <c r="G541" s="35"/>
    </row>
    <row r="542" spans="2:7" ht="12.75">
      <c r="B542" s="14"/>
      <c r="C542" s="15"/>
      <c r="D542" s="136" t="s">
        <v>31</v>
      </c>
      <c r="E542" s="35"/>
      <c r="F542" s="14"/>
      <c r="G542" s="35"/>
    </row>
    <row r="543" spans="2:7" ht="12.75">
      <c r="B543" s="14"/>
      <c r="C543" s="13"/>
      <c r="D543" s="13"/>
      <c r="E543" s="14"/>
      <c r="F543" s="14"/>
      <c r="G543" s="14"/>
    </row>
    <row r="544" spans="2:7" ht="12.75">
      <c r="B544" s="14"/>
      <c r="C544" s="15" t="s">
        <v>873</v>
      </c>
      <c r="D544" s="16" t="s">
        <v>874</v>
      </c>
      <c r="E544" s="48">
        <f>E522</f>
        <v>744000</v>
      </c>
      <c r="F544" s="48">
        <f>F522</f>
        <v>244000</v>
      </c>
      <c r="G544" s="48">
        <f>SUM(E544:F544)</f>
        <v>988000</v>
      </c>
    </row>
    <row r="545" spans="2:7" ht="12.75">
      <c r="B545" s="14"/>
      <c r="C545" s="15"/>
      <c r="D545" s="18"/>
      <c r="E545" s="4"/>
      <c r="F545" s="4"/>
      <c r="G545" s="5"/>
    </row>
    <row r="546" spans="2:7" ht="12.75">
      <c r="B546" s="14"/>
      <c r="C546" s="15"/>
      <c r="D546" s="18"/>
      <c r="E546" s="19"/>
      <c r="F546" s="19"/>
      <c r="G546" s="20"/>
    </row>
    <row r="547" spans="2:7" ht="12.75">
      <c r="B547" s="14"/>
      <c r="C547" s="15"/>
      <c r="D547" s="18"/>
      <c r="E547" s="19"/>
      <c r="F547" s="19"/>
      <c r="G547" s="20"/>
    </row>
    <row r="548" spans="2:7" ht="12.75">
      <c r="B548" s="14"/>
      <c r="C548" s="15"/>
      <c r="D548" s="18"/>
      <c r="E548" s="19"/>
      <c r="F548" s="19"/>
      <c r="G548" s="20"/>
    </row>
    <row r="549" spans="2:7" ht="12.75">
      <c r="B549" s="14"/>
      <c r="C549" s="15"/>
      <c r="D549" s="18"/>
      <c r="E549" s="19"/>
      <c r="F549" s="19"/>
      <c r="G549" s="20"/>
    </row>
    <row r="550" spans="2:7" ht="12.75">
      <c r="B550" s="14"/>
      <c r="C550" s="15"/>
      <c r="D550" s="18"/>
      <c r="E550" s="19"/>
      <c r="F550" s="19"/>
      <c r="G550" s="20"/>
    </row>
    <row r="551" spans="2:7" ht="12.75">
      <c r="B551" s="35"/>
      <c r="C551" s="13"/>
      <c r="D551" s="21"/>
      <c r="E551" s="22"/>
      <c r="F551" s="22"/>
      <c r="G551" s="23"/>
    </row>
    <row r="552" spans="2:7" ht="12.75">
      <c r="B552" s="14"/>
      <c r="C552" s="13" t="s">
        <v>742</v>
      </c>
      <c r="D552" s="9" t="s">
        <v>756</v>
      </c>
      <c r="E552" s="10"/>
      <c r="F552" s="10"/>
      <c r="G552" s="11"/>
    </row>
    <row r="553" spans="2:7" ht="12.75">
      <c r="B553" s="14"/>
      <c r="C553" s="13" t="s">
        <v>744</v>
      </c>
      <c r="D553" s="9" t="s">
        <v>804</v>
      </c>
      <c r="E553" s="10"/>
      <c r="F553" s="10"/>
      <c r="G553" s="11"/>
    </row>
    <row r="554" spans="2:7" ht="12.75">
      <c r="B554" s="14"/>
      <c r="C554" s="13" t="s">
        <v>746</v>
      </c>
      <c r="D554" s="9" t="s">
        <v>757</v>
      </c>
      <c r="E554" s="10"/>
      <c r="F554" s="10"/>
      <c r="G554" s="11"/>
    </row>
    <row r="555" spans="2:7" ht="12.75">
      <c r="B555" s="14"/>
      <c r="C555" s="13" t="s">
        <v>748</v>
      </c>
      <c r="D555" s="9" t="s">
        <v>214</v>
      </c>
      <c r="E555" s="10"/>
      <c r="F555" s="10"/>
      <c r="G555" s="11"/>
    </row>
    <row r="556" spans="2:7" ht="12.75">
      <c r="B556" s="14"/>
      <c r="C556" s="13" t="s">
        <v>750</v>
      </c>
      <c r="D556" s="9" t="s">
        <v>362</v>
      </c>
      <c r="E556" s="10"/>
      <c r="F556" s="10"/>
      <c r="G556" s="11"/>
    </row>
    <row r="568" spans="3:7" ht="15.75">
      <c r="C568" s="222" t="s">
        <v>56</v>
      </c>
      <c r="D568" s="222"/>
      <c r="E568" s="222"/>
      <c r="F568" s="222"/>
      <c r="G568" s="222"/>
    </row>
    <row r="569" spans="3:7" ht="15.75">
      <c r="C569" s="1"/>
      <c r="D569" s="1"/>
      <c r="E569" s="1"/>
      <c r="F569" s="223" t="s">
        <v>57</v>
      </c>
      <c r="G569" s="223"/>
    </row>
    <row r="570" spans="2:7" ht="12.75">
      <c r="B570" s="14"/>
      <c r="C570" s="2" t="s">
        <v>58</v>
      </c>
      <c r="D570" s="3" t="s">
        <v>59</v>
      </c>
      <c r="E570" s="4"/>
      <c r="F570" s="4"/>
      <c r="G570" s="5"/>
    </row>
    <row r="571" spans="2:7" ht="12.75">
      <c r="B571" s="14"/>
      <c r="C571" s="130">
        <v>1015</v>
      </c>
      <c r="D571" s="6" t="s">
        <v>258</v>
      </c>
      <c r="E571" s="7"/>
      <c r="F571" s="7"/>
      <c r="G571" s="8"/>
    </row>
    <row r="572" spans="2:7" ht="12.75">
      <c r="B572" s="14"/>
      <c r="C572" s="2" t="s">
        <v>61</v>
      </c>
      <c r="D572" s="9"/>
      <c r="E572" s="10"/>
      <c r="F572" s="10"/>
      <c r="G572" s="11"/>
    </row>
    <row r="573" spans="2:7" ht="12.75">
      <c r="B573" s="14"/>
      <c r="C573" s="12" t="s">
        <v>62</v>
      </c>
      <c r="D573" s="12" t="s">
        <v>865</v>
      </c>
      <c r="E573" s="12" t="s">
        <v>866</v>
      </c>
      <c r="F573" s="12" t="s">
        <v>867</v>
      </c>
      <c r="G573" s="12" t="s">
        <v>868</v>
      </c>
    </row>
    <row r="574" spans="2:7" ht="18">
      <c r="B574" s="14"/>
      <c r="C574" s="38" t="s">
        <v>216</v>
      </c>
      <c r="D574" s="15" t="s">
        <v>751</v>
      </c>
      <c r="E574" s="52">
        <f aca="true" t="shared" si="5" ref="E574:G575">E575</f>
        <v>15000</v>
      </c>
      <c r="F574" s="52">
        <f t="shared" si="5"/>
        <v>20000</v>
      </c>
      <c r="G574" s="52">
        <f t="shared" si="5"/>
        <v>35000</v>
      </c>
    </row>
    <row r="575" spans="2:7" ht="15.75">
      <c r="B575" s="14"/>
      <c r="C575" s="38" t="s">
        <v>217</v>
      </c>
      <c r="D575" s="15" t="s">
        <v>752</v>
      </c>
      <c r="E575" s="50">
        <f t="shared" si="5"/>
        <v>15000</v>
      </c>
      <c r="F575" s="50">
        <f t="shared" si="5"/>
        <v>20000</v>
      </c>
      <c r="G575" s="50">
        <f t="shared" si="5"/>
        <v>35000</v>
      </c>
    </row>
    <row r="576" spans="2:7" ht="12.75">
      <c r="B576" s="14" t="s">
        <v>713</v>
      </c>
      <c r="C576" s="38" t="s">
        <v>218</v>
      </c>
      <c r="D576" s="15" t="s">
        <v>875</v>
      </c>
      <c r="E576" s="35">
        <f>E577+E578</f>
        <v>15000</v>
      </c>
      <c r="F576" s="35">
        <f>F577+F578</f>
        <v>20000</v>
      </c>
      <c r="G576" s="35">
        <f>G577+G578</f>
        <v>35000</v>
      </c>
    </row>
    <row r="577" spans="2:7" ht="12.75">
      <c r="B577" s="91" t="s">
        <v>716</v>
      </c>
      <c r="C577" s="66" t="s">
        <v>822</v>
      </c>
      <c r="D577" s="47" t="s">
        <v>825</v>
      </c>
      <c r="E577" s="14">
        <v>15000</v>
      </c>
      <c r="F577" s="14">
        <v>0</v>
      </c>
      <c r="G577" s="14">
        <v>15000</v>
      </c>
    </row>
    <row r="578" spans="2:7" ht="12.75">
      <c r="B578" s="91" t="s">
        <v>437</v>
      </c>
      <c r="C578" s="13" t="s">
        <v>822</v>
      </c>
      <c r="D578" s="13" t="s">
        <v>825</v>
      </c>
      <c r="E578" s="14">
        <v>0</v>
      </c>
      <c r="F578" s="14">
        <v>20000</v>
      </c>
      <c r="G578" s="14">
        <v>20000</v>
      </c>
    </row>
    <row r="579" spans="2:7" ht="12.75">
      <c r="B579" s="14"/>
      <c r="C579" s="13"/>
      <c r="D579" s="13"/>
      <c r="E579" s="14"/>
      <c r="F579" s="14"/>
      <c r="G579" s="14"/>
    </row>
    <row r="580" spans="2:7" ht="12.75">
      <c r="B580" s="14"/>
      <c r="C580" s="13"/>
      <c r="D580" s="13"/>
      <c r="E580" s="14"/>
      <c r="F580" s="14"/>
      <c r="G580" s="14"/>
    </row>
    <row r="581" spans="2:7" ht="12.75">
      <c r="B581" s="14"/>
      <c r="C581" s="13"/>
      <c r="D581" s="13"/>
      <c r="E581" s="14"/>
      <c r="F581" s="14"/>
      <c r="G581" s="14"/>
    </row>
    <row r="582" spans="2:7" ht="12.75">
      <c r="B582" s="14"/>
      <c r="C582" s="13"/>
      <c r="D582" s="139" t="s">
        <v>28</v>
      </c>
      <c r="E582" s="14"/>
      <c r="F582" s="14"/>
      <c r="G582" s="14"/>
    </row>
    <row r="583" spans="2:7" ht="12.75">
      <c r="B583" s="14"/>
      <c r="C583" s="13"/>
      <c r="D583" s="139" t="s">
        <v>26</v>
      </c>
      <c r="E583" s="14"/>
      <c r="F583" s="14"/>
      <c r="G583" s="14"/>
    </row>
    <row r="584" spans="2:7" ht="12.75">
      <c r="B584" s="14"/>
      <c r="C584" s="13"/>
      <c r="D584" s="13"/>
      <c r="E584" s="14"/>
      <c r="F584" s="14"/>
      <c r="G584" s="14"/>
    </row>
    <row r="585" spans="2:7" ht="12.75">
      <c r="B585" s="14"/>
      <c r="C585" s="13"/>
      <c r="D585" s="13"/>
      <c r="E585" s="14"/>
      <c r="F585" s="14"/>
      <c r="G585" s="14"/>
    </row>
    <row r="586" spans="2:7" ht="12.75">
      <c r="B586" s="14"/>
      <c r="C586" s="13"/>
      <c r="D586" s="13"/>
      <c r="E586" s="14"/>
      <c r="F586" s="14"/>
      <c r="G586" s="14"/>
    </row>
    <row r="587" spans="2:7" ht="12.75">
      <c r="B587" s="14"/>
      <c r="C587" s="13"/>
      <c r="D587" s="13"/>
      <c r="E587" s="14"/>
      <c r="F587" s="14"/>
      <c r="G587" s="14"/>
    </row>
    <row r="588" spans="2:7" ht="12.75">
      <c r="B588" s="14"/>
      <c r="C588" s="13"/>
      <c r="D588" s="13"/>
      <c r="E588" s="14"/>
      <c r="F588" s="14"/>
      <c r="G588" s="14"/>
    </row>
    <row r="589" spans="2:7" ht="12.75">
      <c r="B589" s="14"/>
      <c r="C589" s="13"/>
      <c r="D589" s="13"/>
      <c r="E589" s="14"/>
      <c r="F589" s="14"/>
      <c r="G589" s="14"/>
    </row>
    <row r="590" spans="2:7" ht="12.75">
      <c r="B590" s="14"/>
      <c r="C590" s="13"/>
      <c r="D590" s="13"/>
      <c r="E590" s="14"/>
      <c r="F590" s="14"/>
      <c r="G590" s="14"/>
    </row>
    <row r="591" spans="2:7" ht="12.75">
      <c r="B591" s="14"/>
      <c r="C591" s="13"/>
      <c r="D591" s="13"/>
      <c r="E591" s="14"/>
      <c r="F591" s="14"/>
      <c r="G591" s="14"/>
    </row>
    <row r="592" spans="2:7" ht="12.75">
      <c r="B592" s="14"/>
      <c r="C592" s="13"/>
      <c r="D592" s="13"/>
      <c r="E592" s="14"/>
      <c r="F592" s="14"/>
      <c r="G592" s="14"/>
    </row>
    <row r="593" spans="2:7" ht="12.75">
      <c r="B593" s="14"/>
      <c r="C593" s="13"/>
      <c r="D593" s="13"/>
      <c r="E593" s="14"/>
      <c r="F593" s="14"/>
      <c r="G593" s="14"/>
    </row>
    <row r="594" spans="2:7" ht="12.75">
      <c r="B594" s="14"/>
      <c r="C594" s="15" t="s">
        <v>873</v>
      </c>
      <c r="D594" s="16" t="s">
        <v>874</v>
      </c>
      <c r="E594" s="48">
        <f>E574</f>
        <v>15000</v>
      </c>
      <c r="F594" s="48">
        <f>F574</f>
        <v>20000</v>
      </c>
      <c r="G594" s="48">
        <f>G574</f>
        <v>35000</v>
      </c>
    </row>
    <row r="595" spans="2:7" ht="12.75">
      <c r="B595" s="14"/>
      <c r="C595" s="15"/>
      <c r="D595" s="18"/>
      <c r="E595" s="4"/>
      <c r="F595" s="4"/>
      <c r="G595" s="5"/>
    </row>
    <row r="596" spans="2:7" ht="12.75">
      <c r="B596" s="14"/>
      <c r="C596" s="15"/>
      <c r="D596" s="18"/>
      <c r="E596" s="19"/>
      <c r="F596" s="19"/>
      <c r="G596" s="20"/>
    </row>
    <row r="597" spans="2:7" ht="12.75">
      <c r="B597" s="14"/>
      <c r="C597" s="15"/>
      <c r="D597" s="18"/>
      <c r="E597" s="19"/>
      <c r="F597" s="19"/>
      <c r="G597" s="20"/>
    </row>
    <row r="598" spans="2:7" ht="12.75">
      <c r="B598" s="14"/>
      <c r="C598" s="15"/>
      <c r="D598" s="18"/>
      <c r="E598" s="19"/>
      <c r="F598" s="19"/>
      <c r="G598" s="20"/>
    </row>
    <row r="599" spans="2:7" ht="12.75">
      <c r="B599" s="35"/>
      <c r="C599" s="15"/>
      <c r="D599" s="18"/>
      <c r="E599" s="19"/>
      <c r="F599" s="19"/>
      <c r="G599" s="20"/>
    </row>
    <row r="600" spans="2:7" ht="12.75">
      <c r="B600" s="14"/>
      <c r="C600" s="13"/>
      <c r="D600" s="21"/>
      <c r="E600" s="22"/>
      <c r="F600" s="22"/>
      <c r="G600" s="23"/>
    </row>
    <row r="601" spans="2:7" ht="12.75">
      <c r="B601" s="14"/>
      <c r="C601" s="13" t="s">
        <v>742</v>
      </c>
      <c r="D601" s="9" t="s">
        <v>756</v>
      </c>
      <c r="E601" s="10"/>
      <c r="F601" s="10"/>
      <c r="G601" s="11"/>
    </row>
    <row r="602" spans="2:7" ht="12.75">
      <c r="B602" s="14"/>
      <c r="C602" s="13" t="s">
        <v>744</v>
      </c>
      <c r="D602" s="9" t="s">
        <v>804</v>
      </c>
      <c r="E602" s="10"/>
      <c r="F602" s="10"/>
      <c r="G602" s="11"/>
    </row>
    <row r="603" spans="2:7" ht="12.75">
      <c r="B603" s="14"/>
      <c r="C603" s="13" t="s">
        <v>746</v>
      </c>
      <c r="D603" s="9" t="s">
        <v>805</v>
      </c>
      <c r="E603" s="10"/>
      <c r="F603" s="10"/>
      <c r="G603" s="11"/>
    </row>
    <row r="604" spans="2:7" ht="12.75">
      <c r="B604" s="14"/>
      <c r="C604" s="13" t="s">
        <v>748</v>
      </c>
      <c r="D604" s="9" t="s">
        <v>758</v>
      </c>
      <c r="E604" s="10"/>
      <c r="F604" s="10"/>
      <c r="G604" s="11"/>
    </row>
    <row r="605" spans="2:7" ht="12.75">
      <c r="B605" s="14"/>
      <c r="C605" s="13" t="s">
        <v>750</v>
      </c>
      <c r="D605" s="9" t="s">
        <v>362</v>
      </c>
      <c r="E605" s="10"/>
      <c r="F605" s="10"/>
      <c r="G605" s="11"/>
    </row>
    <row r="615" spans="3:7" ht="15.75">
      <c r="C615" s="222" t="s">
        <v>56</v>
      </c>
      <c r="D615" s="222"/>
      <c r="E615" s="222"/>
      <c r="F615" s="222"/>
      <c r="G615" s="222"/>
    </row>
    <row r="616" spans="3:7" ht="15.75">
      <c r="C616" s="1"/>
      <c r="D616" s="1"/>
      <c r="E616" s="1"/>
      <c r="F616" s="223" t="s">
        <v>57</v>
      </c>
      <c r="G616" s="223"/>
    </row>
    <row r="617" spans="2:7" ht="12.75">
      <c r="B617" s="14"/>
      <c r="C617" s="2" t="s">
        <v>58</v>
      </c>
      <c r="D617" s="3" t="s">
        <v>59</v>
      </c>
      <c r="E617" s="4"/>
      <c r="F617" s="4"/>
      <c r="G617" s="5"/>
    </row>
    <row r="618" spans="2:7" ht="12.75">
      <c r="B618" s="14"/>
      <c r="C618" s="130">
        <v>1016</v>
      </c>
      <c r="D618" s="6" t="s">
        <v>259</v>
      </c>
      <c r="E618" s="7"/>
      <c r="F618" s="7"/>
      <c r="G618" s="8"/>
    </row>
    <row r="619" spans="2:7" ht="12.75">
      <c r="B619" s="14"/>
      <c r="C619" s="2" t="s">
        <v>61</v>
      </c>
      <c r="D619" s="9"/>
      <c r="E619" s="10"/>
      <c r="F619" s="10"/>
      <c r="G619" s="11"/>
    </row>
    <row r="620" spans="2:7" ht="12.75">
      <c r="B620" s="14"/>
      <c r="C620" s="12" t="s">
        <v>62</v>
      </c>
      <c r="D620" s="12" t="s">
        <v>865</v>
      </c>
      <c r="E620" s="12" t="s">
        <v>866</v>
      </c>
      <c r="F620" s="12" t="s">
        <v>867</v>
      </c>
      <c r="G620" s="12" t="s">
        <v>868</v>
      </c>
    </row>
    <row r="621" spans="2:7" ht="18">
      <c r="B621" s="14"/>
      <c r="C621" s="38" t="s">
        <v>216</v>
      </c>
      <c r="D621" s="15" t="s">
        <v>751</v>
      </c>
      <c r="E621" s="52">
        <f aca="true" t="shared" si="6" ref="E621:G622">E622</f>
        <v>15000</v>
      </c>
      <c r="F621" s="52">
        <f t="shared" si="6"/>
        <v>5000</v>
      </c>
      <c r="G621" s="52">
        <f t="shared" si="6"/>
        <v>20000</v>
      </c>
    </row>
    <row r="622" spans="2:7" ht="15.75">
      <c r="B622" s="14"/>
      <c r="C622" s="38" t="s">
        <v>217</v>
      </c>
      <c r="D622" s="15" t="s">
        <v>752</v>
      </c>
      <c r="E622" s="50">
        <f t="shared" si="6"/>
        <v>15000</v>
      </c>
      <c r="F622" s="50">
        <f t="shared" si="6"/>
        <v>5000</v>
      </c>
      <c r="G622" s="50">
        <f t="shared" si="6"/>
        <v>20000</v>
      </c>
    </row>
    <row r="623" spans="2:7" ht="12.75">
      <c r="B623" s="14" t="s">
        <v>713</v>
      </c>
      <c r="C623" s="38" t="s">
        <v>218</v>
      </c>
      <c r="D623" s="15" t="s">
        <v>875</v>
      </c>
      <c r="E623" s="35">
        <f>E624</f>
        <v>15000</v>
      </c>
      <c r="F623" s="35">
        <f>F624+F625</f>
        <v>5000</v>
      </c>
      <c r="G623" s="35">
        <f>G624+G625</f>
        <v>20000</v>
      </c>
    </row>
    <row r="624" spans="2:7" ht="12.75">
      <c r="B624" s="91" t="s">
        <v>716</v>
      </c>
      <c r="C624" s="66" t="s">
        <v>822</v>
      </c>
      <c r="D624" s="47" t="s">
        <v>825</v>
      </c>
      <c r="E624" s="14">
        <v>15000</v>
      </c>
      <c r="F624" s="14">
        <v>0</v>
      </c>
      <c r="G624" s="14">
        <v>15000</v>
      </c>
    </row>
    <row r="625" spans="2:7" ht="12.75">
      <c r="B625" s="14">
        <v>31</v>
      </c>
      <c r="C625" s="13" t="s">
        <v>822</v>
      </c>
      <c r="D625" s="13" t="s">
        <v>825</v>
      </c>
      <c r="E625" s="14">
        <v>0</v>
      </c>
      <c r="F625" s="14">
        <v>5000</v>
      </c>
      <c r="G625" s="14">
        <v>5000</v>
      </c>
    </row>
    <row r="626" spans="2:7" ht="12.75">
      <c r="B626" s="14"/>
      <c r="C626" s="13"/>
      <c r="D626" s="13"/>
      <c r="E626" s="14"/>
      <c r="F626" s="14"/>
      <c r="G626" s="14"/>
    </row>
    <row r="627" spans="2:7" ht="12.75">
      <c r="B627" s="14"/>
      <c r="C627" s="13"/>
      <c r="D627" s="13"/>
      <c r="E627" s="14"/>
      <c r="F627" s="14"/>
      <c r="G627" s="14"/>
    </row>
    <row r="628" spans="2:7" ht="12.75">
      <c r="B628" s="14"/>
      <c r="C628" s="13"/>
      <c r="D628" s="139" t="s">
        <v>25</v>
      </c>
      <c r="E628" s="14"/>
      <c r="F628" s="14"/>
      <c r="G628" s="14"/>
    </row>
    <row r="629" spans="2:7" ht="12.75">
      <c r="B629" s="14"/>
      <c r="C629" s="13"/>
      <c r="D629" s="13"/>
      <c r="E629" s="14"/>
      <c r="F629" s="14"/>
      <c r="G629" s="14"/>
    </row>
    <row r="630" spans="2:7" ht="12.75">
      <c r="B630" s="14"/>
      <c r="C630" s="13"/>
      <c r="D630" s="13"/>
      <c r="E630" s="14"/>
      <c r="F630" s="14"/>
      <c r="G630" s="14"/>
    </row>
    <row r="631" spans="2:7" ht="12.75">
      <c r="B631" s="14"/>
      <c r="C631" s="13"/>
      <c r="D631" s="13"/>
      <c r="E631" s="14"/>
      <c r="F631" s="14"/>
      <c r="G631" s="14"/>
    </row>
    <row r="632" spans="2:7" ht="12.75">
      <c r="B632" s="14"/>
      <c r="C632" s="13"/>
      <c r="D632" s="13"/>
      <c r="E632" s="14"/>
      <c r="F632" s="14"/>
      <c r="G632" s="14"/>
    </row>
    <row r="633" spans="2:7" ht="12.75">
      <c r="B633" s="14"/>
      <c r="C633" s="13"/>
      <c r="D633" s="13"/>
      <c r="E633" s="14"/>
      <c r="F633" s="14"/>
      <c r="G633" s="14"/>
    </row>
    <row r="634" spans="2:7" ht="12.75">
      <c r="B634" s="14"/>
      <c r="C634" s="13"/>
      <c r="D634" s="13"/>
      <c r="E634" s="14"/>
      <c r="F634" s="14"/>
      <c r="G634" s="14"/>
    </row>
    <row r="635" spans="2:7" ht="12.75">
      <c r="B635" s="14"/>
      <c r="C635" s="13"/>
      <c r="D635" s="13"/>
      <c r="E635" s="14"/>
      <c r="F635" s="14"/>
      <c r="G635" s="14"/>
    </row>
    <row r="636" spans="2:7" ht="12.75">
      <c r="B636" s="14"/>
      <c r="C636" s="13"/>
      <c r="D636" s="13"/>
      <c r="E636" s="14"/>
      <c r="F636" s="14"/>
      <c r="G636" s="14"/>
    </row>
    <row r="637" spans="2:7" ht="12.75">
      <c r="B637" s="14"/>
      <c r="C637" s="13"/>
      <c r="D637" s="13"/>
      <c r="E637" s="14"/>
      <c r="F637" s="14"/>
      <c r="G637" s="14"/>
    </row>
    <row r="638" spans="2:7" ht="12.75">
      <c r="B638" s="14"/>
      <c r="C638" s="13"/>
      <c r="D638" s="13"/>
      <c r="E638" s="14"/>
      <c r="F638" s="14"/>
      <c r="G638" s="14"/>
    </row>
    <row r="639" spans="2:7" ht="12.75">
      <c r="B639" s="14"/>
      <c r="C639" s="13"/>
      <c r="D639" s="13"/>
      <c r="E639" s="14"/>
      <c r="F639" s="14"/>
      <c r="G639" s="14"/>
    </row>
    <row r="640" spans="2:7" ht="12.75">
      <c r="B640" s="14"/>
      <c r="C640" s="13"/>
      <c r="D640" s="13"/>
      <c r="E640" s="14"/>
      <c r="F640" s="14"/>
      <c r="G640" s="14"/>
    </row>
    <row r="641" spans="2:7" ht="12.75">
      <c r="B641" s="14"/>
      <c r="C641" s="15" t="s">
        <v>873</v>
      </c>
      <c r="D641" s="16" t="s">
        <v>874</v>
      </c>
      <c r="E641" s="48">
        <f>E621</f>
        <v>15000</v>
      </c>
      <c r="F641" s="48">
        <f>F621</f>
        <v>5000</v>
      </c>
      <c r="G641" s="48">
        <f>G621</f>
        <v>20000</v>
      </c>
    </row>
    <row r="642" spans="2:7" ht="12.75">
      <c r="B642" s="14"/>
      <c r="C642" s="15"/>
      <c r="D642" s="18"/>
      <c r="E642" s="4"/>
      <c r="F642" s="4"/>
      <c r="G642" s="5"/>
    </row>
    <row r="643" spans="2:7" ht="12.75">
      <c r="B643" s="14"/>
      <c r="C643" s="15"/>
      <c r="D643" s="18"/>
      <c r="E643" s="19"/>
      <c r="F643" s="19"/>
      <c r="G643" s="20"/>
    </row>
    <row r="644" spans="2:7" ht="12.75">
      <c r="B644" s="14"/>
      <c r="C644" s="15"/>
      <c r="D644" s="18"/>
      <c r="E644" s="19"/>
      <c r="F644" s="19"/>
      <c r="G644" s="20"/>
    </row>
    <row r="645" spans="2:7" ht="12.75">
      <c r="B645" s="14"/>
      <c r="C645" s="15"/>
      <c r="D645" s="18"/>
      <c r="E645" s="19"/>
      <c r="F645" s="19"/>
      <c r="G645" s="20"/>
    </row>
    <row r="646" spans="2:7" ht="12.75">
      <c r="B646" s="35"/>
      <c r="C646" s="15"/>
      <c r="D646" s="18"/>
      <c r="E646" s="19"/>
      <c r="F646" s="19"/>
      <c r="G646" s="20"/>
    </row>
    <row r="647" spans="2:7" ht="12.75">
      <c r="B647" s="14"/>
      <c r="C647" s="13"/>
      <c r="D647" s="21"/>
      <c r="E647" s="22"/>
      <c r="F647" s="22"/>
      <c r="G647" s="23"/>
    </row>
    <row r="648" spans="2:7" ht="12.75">
      <c r="B648" s="14"/>
      <c r="C648" s="13" t="s">
        <v>742</v>
      </c>
      <c r="D648" s="9" t="s">
        <v>756</v>
      </c>
      <c r="E648" s="10"/>
      <c r="F648" s="10"/>
      <c r="G648" s="11"/>
    </row>
    <row r="649" spans="2:7" ht="12.75">
      <c r="B649" s="14"/>
      <c r="C649" s="13" t="s">
        <v>744</v>
      </c>
      <c r="D649" s="9" t="s">
        <v>804</v>
      </c>
      <c r="E649" s="10"/>
      <c r="F649" s="10"/>
      <c r="G649" s="11"/>
    </row>
    <row r="650" spans="2:7" ht="12.75">
      <c r="B650" s="14"/>
      <c r="C650" s="13" t="s">
        <v>746</v>
      </c>
      <c r="D650" s="9" t="s">
        <v>805</v>
      </c>
      <c r="E650" s="10"/>
      <c r="F650" s="10"/>
      <c r="G650" s="11"/>
    </row>
    <row r="651" spans="2:7" ht="12.75">
      <c r="B651" s="14"/>
      <c r="C651" s="13" t="s">
        <v>748</v>
      </c>
      <c r="D651" s="9" t="s">
        <v>214</v>
      </c>
      <c r="E651" s="10"/>
      <c r="F651" s="10"/>
      <c r="G651" s="11"/>
    </row>
    <row r="652" spans="2:7" ht="12.75">
      <c r="B652" s="14"/>
      <c r="C652" s="13" t="s">
        <v>750</v>
      </c>
      <c r="D652" s="9" t="s">
        <v>362</v>
      </c>
      <c r="E652" s="10"/>
      <c r="F652" s="10"/>
      <c r="G652" s="11"/>
    </row>
    <row r="662" spans="3:7" ht="15.75">
      <c r="C662" s="222" t="s">
        <v>56</v>
      </c>
      <c r="D662" s="222"/>
      <c r="E662" s="222"/>
      <c r="F662" s="222"/>
      <c r="G662" s="222"/>
    </row>
    <row r="663" spans="3:7" ht="15.75">
      <c r="C663" s="1"/>
      <c r="D663" s="1"/>
      <c r="E663" s="1"/>
      <c r="F663" s="223" t="s">
        <v>57</v>
      </c>
      <c r="G663" s="223"/>
    </row>
    <row r="664" spans="2:7" ht="12.75">
      <c r="B664" s="14"/>
      <c r="C664" s="2" t="s">
        <v>58</v>
      </c>
      <c r="D664" s="3" t="s">
        <v>59</v>
      </c>
      <c r="E664" s="4"/>
      <c r="F664" s="4"/>
      <c r="G664" s="5"/>
    </row>
    <row r="665" spans="2:7" ht="12.75">
      <c r="B665" s="14"/>
      <c r="C665" s="130">
        <v>2044</v>
      </c>
      <c r="D665" s="6" t="s">
        <v>260</v>
      </c>
      <c r="E665" s="7"/>
      <c r="F665" s="7"/>
      <c r="G665" s="8"/>
    </row>
    <row r="666" spans="2:7" ht="12.75">
      <c r="B666" s="14"/>
      <c r="C666" s="2" t="s">
        <v>61</v>
      </c>
      <c r="D666" s="9"/>
      <c r="E666" s="10"/>
      <c r="F666" s="10"/>
      <c r="G666" s="11"/>
    </row>
    <row r="667" spans="2:7" ht="12.75">
      <c r="B667" s="14"/>
      <c r="C667" s="12" t="s">
        <v>62</v>
      </c>
      <c r="D667" s="12" t="s">
        <v>865</v>
      </c>
      <c r="E667" s="12" t="s">
        <v>866</v>
      </c>
      <c r="F667" s="12" t="s">
        <v>867</v>
      </c>
      <c r="G667" s="12" t="s">
        <v>868</v>
      </c>
    </row>
    <row r="668" spans="2:7" ht="18">
      <c r="B668" s="14"/>
      <c r="C668" s="38" t="s">
        <v>882</v>
      </c>
      <c r="D668" s="15" t="s">
        <v>869</v>
      </c>
      <c r="E668" s="52">
        <f>E669+E678</f>
        <v>51500</v>
      </c>
      <c r="F668" s="52">
        <f>F669+F678</f>
        <v>267600</v>
      </c>
      <c r="G668" s="52">
        <f>G669+G678</f>
        <v>319100</v>
      </c>
    </row>
    <row r="669" spans="2:7" ht="15.75">
      <c r="B669" s="14"/>
      <c r="C669" s="38" t="s">
        <v>883</v>
      </c>
      <c r="D669" s="15" t="s">
        <v>870</v>
      </c>
      <c r="E669" s="50">
        <f>E670+E675</f>
        <v>48500</v>
      </c>
      <c r="F669" s="50">
        <f>F670+F675</f>
        <v>267600</v>
      </c>
      <c r="G669" s="50">
        <f>G670+G675</f>
        <v>316100</v>
      </c>
    </row>
    <row r="670" spans="2:7" ht="15">
      <c r="B670" s="14" t="s">
        <v>713</v>
      </c>
      <c r="C670" s="38" t="s">
        <v>889</v>
      </c>
      <c r="D670" s="15" t="s">
        <v>875</v>
      </c>
      <c r="E670" s="51">
        <f>E671+E673+E672+E674</f>
        <v>17500</v>
      </c>
      <c r="F670" s="51">
        <f>F671+F673+F672+F674</f>
        <v>44600</v>
      </c>
      <c r="G670" s="51">
        <f>G671+G672+G673+G674</f>
        <v>62100</v>
      </c>
    </row>
    <row r="671" spans="2:7" ht="14.25">
      <c r="B671" s="91" t="s">
        <v>716</v>
      </c>
      <c r="C671" s="47" t="s">
        <v>223</v>
      </c>
      <c r="D671" s="47" t="s">
        <v>224</v>
      </c>
      <c r="E671" s="49">
        <v>15000</v>
      </c>
      <c r="F671" s="60">
        <v>0</v>
      </c>
      <c r="G671" s="49">
        <v>15000</v>
      </c>
    </row>
    <row r="672" spans="2:7" ht="14.25">
      <c r="B672" s="91" t="s">
        <v>437</v>
      </c>
      <c r="C672" s="66" t="s">
        <v>223</v>
      </c>
      <c r="D672" s="47" t="s">
        <v>224</v>
      </c>
      <c r="E672" s="49">
        <v>0</v>
      </c>
      <c r="F672" s="60">
        <v>41600</v>
      </c>
      <c r="G672" s="49">
        <v>41600</v>
      </c>
    </row>
    <row r="673" spans="2:7" ht="14.25">
      <c r="B673" s="91" t="s">
        <v>716</v>
      </c>
      <c r="C673" s="66" t="s">
        <v>225</v>
      </c>
      <c r="D673" s="47" t="s">
        <v>911</v>
      </c>
      <c r="E673" s="49">
        <v>2500</v>
      </c>
      <c r="F673" s="60">
        <v>0</v>
      </c>
      <c r="G673" s="49">
        <v>2500</v>
      </c>
    </row>
    <row r="674" spans="2:7" ht="14.25">
      <c r="B674" s="91" t="s">
        <v>437</v>
      </c>
      <c r="C674" s="66" t="s">
        <v>225</v>
      </c>
      <c r="D674" s="47" t="s">
        <v>911</v>
      </c>
      <c r="E674" s="49">
        <v>0</v>
      </c>
      <c r="F674" s="60">
        <v>3000</v>
      </c>
      <c r="G674" s="49">
        <v>3000</v>
      </c>
    </row>
    <row r="675" spans="2:7" ht="15">
      <c r="B675" s="91"/>
      <c r="C675" s="15" t="s">
        <v>642</v>
      </c>
      <c r="D675" s="125" t="s">
        <v>643</v>
      </c>
      <c r="E675" s="51">
        <f>E676+E677</f>
        <v>31000</v>
      </c>
      <c r="F675" s="51">
        <f>F676+F677</f>
        <v>223000</v>
      </c>
      <c r="G675" s="51">
        <f>G676+G677</f>
        <v>254000</v>
      </c>
    </row>
    <row r="676" spans="2:7" ht="14.25">
      <c r="B676" s="91" t="s">
        <v>716</v>
      </c>
      <c r="C676" s="47" t="s">
        <v>644</v>
      </c>
      <c r="D676" s="47" t="s">
        <v>911</v>
      </c>
      <c r="E676" s="49">
        <v>31000</v>
      </c>
      <c r="F676" s="60">
        <v>0</v>
      </c>
      <c r="G676" s="49">
        <v>31000</v>
      </c>
    </row>
    <row r="677" spans="2:7" ht="14.25">
      <c r="B677" s="91" t="s">
        <v>437</v>
      </c>
      <c r="C677" s="66" t="s">
        <v>644</v>
      </c>
      <c r="D677" s="47" t="s">
        <v>911</v>
      </c>
      <c r="E677" s="49">
        <v>0</v>
      </c>
      <c r="F677" s="60">
        <v>223000</v>
      </c>
      <c r="G677" s="49">
        <v>223000</v>
      </c>
    </row>
    <row r="678" spans="2:7" ht="12.75">
      <c r="B678" s="91"/>
      <c r="C678" s="38" t="s">
        <v>887</v>
      </c>
      <c r="D678" s="15" t="s">
        <v>872</v>
      </c>
      <c r="E678" s="35">
        <f>E679</f>
        <v>3000</v>
      </c>
      <c r="F678" s="35">
        <v>0</v>
      </c>
      <c r="G678" s="35">
        <f>G679</f>
        <v>3000</v>
      </c>
    </row>
    <row r="679" spans="2:7" ht="12.75">
      <c r="B679" s="91"/>
      <c r="C679" s="38" t="s">
        <v>892</v>
      </c>
      <c r="D679" s="15" t="s">
        <v>875</v>
      </c>
      <c r="E679" s="35">
        <f>E680</f>
        <v>3000</v>
      </c>
      <c r="F679" s="35">
        <v>0</v>
      </c>
      <c r="G679" s="35">
        <f>G680</f>
        <v>3000</v>
      </c>
    </row>
    <row r="680" spans="2:7" ht="12.75">
      <c r="B680" s="91" t="s">
        <v>716</v>
      </c>
      <c r="C680" s="88" t="s">
        <v>47</v>
      </c>
      <c r="D680" s="87" t="s">
        <v>63</v>
      </c>
      <c r="E680" s="60">
        <v>3000</v>
      </c>
      <c r="F680" s="14">
        <v>0</v>
      </c>
      <c r="G680" s="60">
        <v>3000</v>
      </c>
    </row>
    <row r="681" spans="2:7" ht="12.75">
      <c r="B681" s="14"/>
      <c r="C681" s="13"/>
      <c r="D681" s="15"/>
      <c r="E681" s="35"/>
      <c r="F681" s="14"/>
      <c r="G681" s="35"/>
    </row>
    <row r="682" spans="2:7" ht="12.75">
      <c r="B682" s="14"/>
      <c r="C682" s="13"/>
      <c r="D682" s="13"/>
      <c r="E682" s="14"/>
      <c r="F682" s="14"/>
      <c r="G682" s="14"/>
    </row>
    <row r="683" spans="2:7" ht="12.75">
      <c r="B683" s="14"/>
      <c r="C683" s="15"/>
      <c r="D683" s="125"/>
      <c r="E683" s="14"/>
      <c r="F683" s="14"/>
      <c r="G683" s="14"/>
    </row>
    <row r="684" spans="2:7" ht="12.75">
      <c r="B684" s="14"/>
      <c r="C684" s="13"/>
      <c r="D684" s="13"/>
      <c r="E684" s="14"/>
      <c r="F684" s="14"/>
      <c r="G684" s="14"/>
    </row>
    <row r="685" spans="2:7" ht="12.75">
      <c r="B685" s="14"/>
      <c r="C685" s="13"/>
      <c r="D685" s="139" t="s">
        <v>32</v>
      </c>
      <c r="E685" s="14"/>
      <c r="F685" s="14"/>
      <c r="G685" s="14"/>
    </row>
    <row r="686" spans="2:7" ht="12.75">
      <c r="B686" s="14"/>
      <c r="C686" s="13"/>
      <c r="D686" s="139" t="s">
        <v>33</v>
      </c>
      <c r="E686" s="14"/>
      <c r="F686" s="14"/>
      <c r="G686" s="14"/>
    </row>
    <row r="687" spans="2:7" ht="12.75">
      <c r="B687" s="14"/>
      <c r="C687" s="13"/>
      <c r="D687" s="13"/>
      <c r="E687" s="14"/>
      <c r="F687" s="14"/>
      <c r="G687" s="14"/>
    </row>
    <row r="688" spans="2:7" ht="12.75">
      <c r="B688" s="14"/>
      <c r="C688" s="13"/>
      <c r="D688" s="13"/>
      <c r="E688" s="14"/>
      <c r="F688" s="14"/>
      <c r="G688" s="14"/>
    </row>
    <row r="689" spans="2:7" ht="12.75">
      <c r="B689" s="14"/>
      <c r="C689" s="15" t="s">
        <v>873</v>
      </c>
      <c r="D689" s="16" t="s">
        <v>874</v>
      </c>
      <c r="E689" s="48">
        <f>E668</f>
        <v>51500</v>
      </c>
      <c r="F689" s="48">
        <f>F668</f>
        <v>267600</v>
      </c>
      <c r="G689" s="48">
        <f>SUM(E689:F689)</f>
        <v>319100</v>
      </c>
    </row>
    <row r="690" spans="2:7" ht="12.75">
      <c r="B690" s="14"/>
      <c r="C690" s="15"/>
      <c r="D690" s="18"/>
      <c r="E690" s="4"/>
      <c r="F690" s="4"/>
      <c r="G690" s="5"/>
    </row>
    <row r="691" spans="2:7" ht="12.75">
      <c r="B691" s="14"/>
      <c r="C691" s="15"/>
      <c r="D691" s="18"/>
      <c r="E691" s="19"/>
      <c r="F691" s="19"/>
      <c r="G691" s="20"/>
    </row>
    <row r="692" spans="2:7" ht="12.75">
      <c r="B692" s="14"/>
      <c r="C692" s="15"/>
      <c r="D692" s="18"/>
      <c r="E692" s="19"/>
      <c r="F692" s="19"/>
      <c r="G692" s="20"/>
    </row>
    <row r="693" spans="2:7" ht="12.75">
      <c r="B693" s="14"/>
      <c r="C693" s="15"/>
      <c r="D693" s="18"/>
      <c r="E693" s="19"/>
      <c r="F693" s="19"/>
      <c r="G693" s="20"/>
    </row>
    <row r="694" spans="2:7" ht="12.75">
      <c r="B694" s="14"/>
      <c r="C694" s="15"/>
      <c r="D694" s="18"/>
      <c r="E694" s="19"/>
      <c r="F694" s="19"/>
      <c r="G694" s="20"/>
    </row>
    <row r="695" spans="2:7" ht="12.75">
      <c r="B695" s="14"/>
      <c r="C695" s="15"/>
      <c r="D695" s="18"/>
      <c r="E695" s="19"/>
      <c r="F695" s="19"/>
      <c r="G695" s="20"/>
    </row>
    <row r="696" spans="2:7" ht="12.75">
      <c r="B696" s="14"/>
      <c r="C696" s="13"/>
      <c r="D696" s="21"/>
      <c r="E696" s="22"/>
      <c r="F696" s="22"/>
      <c r="G696" s="23"/>
    </row>
    <row r="697" spans="2:7" ht="12.75">
      <c r="B697" s="14"/>
      <c r="C697" s="13"/>
      <c r="D697" s="21"/>
      <c r="E697" s="22"/>
      <c r="F697" s="22"/>
      <c r="G697" s="23"/>
    </row>
    <row r="698" spans="2:7" ht="12.75">
      <c r="B698" s="14"/>
      <c r="C698" s="13" t="s">
        <v>742</v>
      </c>
      <c r="D698" s="9" t="s">
        <v>756</v>
      </c>
      <c r="E698" s="10"/>
      <c r="F698" s="10"/>
      <c r="G698" s="11"/>
    </row>
    <row r="699" spans="2:7" ht="12.75">
      <c r="B699" s="14"/>
      <c r="C699" s="13" t="s">
        <v>744</v>
      </c>
      <c r="D699" s="9" t="s">
        <v>916</v>
      </c>
      <c r="E699" s="10"/>
      <c r="F699" s="10"/>
      <c r="G699" s="11"/>
    </row>
    <row r="700" spans="2:7" ht="12.75">
      <c r="B700" s="14"/>
      <c r="C700" s="13" t="s">
        <v>746</v>
      </c>
      <c r="D700" s="9" t="s">
        <v>757</v>
      </c>
      <c r="E700" s="10"/>
      <c r="F700" s="10"/>
      <c r="G700" s="11"/>
    </row>
    <row r="701" spans="2:7" ht="12.75">
      <c r="B701" s="14"/>
      <c r="C701" s="13" t="s">
        <v>748</v>
      </c>
      <c r="D701" s="9" t="s">
        <v>758</v>
      </c>
      <c r="E701" s="10"/>
      <c r="F701" s="10"/>
      <c r="G701" s="11"/>
    </row>
    <row r="702" spans="2:7" ht="12.75">
      <c r="B702" s="14"/>
      <c r="C702" s="13" t="s">
        <v>750</v>
      </c>
      <c r="D702" s="9" t="s">
        <v>362</v>
      </c>
      <c r="E702" s="10"/>
      <c r="F702" s="10"/>
      <c r="G702" s="11"/>
    </row>
    <row r="709" spans="3:7" ht="15.75">
      <c r="C709" s="222" t="s">
        <v>56</v>
      </c>
      <c r="D709" s="222"/>
      <c r="E709" s="222"/>
      <c r="F709" s="222"/>
      <c r="G709" s="222"/>
    </row>
    <row r="710" spans="3:7" ht="15.75">
      <c r="C710" s="1"/>
      <c r="D710" s="1"/>
      <c r="E710" s="1"/>
      <c r="F710" s="223" t="s">
        <v>57</v>
      </c>
      <c r="G710" s="223"/>
    </row>
    <row r="711" spans="2:7" ht="12.75">
      <c r="B711" s="13"/>
      <c r="C711" s="2" t="s">
        <v>58</v>
      </c>
      <c r="D711" s="3" t="s">
        <v>59</v>
      </c>
      <c r="E711" s="4"/>
      <c r="F711" s="4"/>
      <c r="G711" s="5"/>
    </row>
    <row r="712" spans="2:7" ht="12.75">
      <c r="B712" s="13"/>
      <c r="C712" s="130">
        <v>2045</v>
      </c>
      <c r="D712" s="6" t="s">
        <v>261</v>
      </c>
      <c r="E712" s="7"/>
      <c r="F712" s="7"/>
      <c r="G712" s="8"/>
    </row>
    <row r="713" spans="2:7" ht="12.75">
      <c r="B713" s="13"/>
      <c r="C713" s="2" t="s">
        <v>61</v>
      </c>
      <c r="D713" s="9"/>
      <c r="E713" s="10"/>
      <c r="F713" s="10"/>
      <c r="G713" s="11"/>
    </row>
    <row r="714" spans="2:7" ht="12.75">
      <c r="B714" s="13"/>
      <c r="C714" s="12" t="s">
        <v>62</v>
      </c>
      <c r="D714" s="12" t="s">
        <v>865</v>
      </c>
      <c r="E714" s="12" t="s">
        <v>866</v>
      </c>
      <c r="F714" s="12" t="s">
        <v>867</v>
      </c>
      <c r="G714" s="12" t="s">
        <v>868</v>
      </c>
    </row>
    <row r="715" spans="2:7" ht="18">
      <c r="B715" s="13"/>
      <c r="C715" s="38" t="s">
        <v>882</v>
      </c>
      <c r="D715" s="15" t="s">
        <v>869</v>
      </c>
      <c r="E715" s="52">
        <f>E716+E724</f>
        <v>59000</v>
      </c>
      <c r="F715" s="35">
        <f>F716</f>
        <v>75000</v>
      </c>
      <c r="G715" s="52">
        <f>G716+G724</f>
        <v>134000</v>
      </c>
    </row>
    <row r="716" spans="2:7" ht="15.75">
      <c r="B716" s="13"/>
      <c r="C716" s="38" t="s">
        <v>883</v>
      </c>
      <c r="D716" s="15" t="s">
        <v>870</v>
      </c>
      <c r="E716" s="50">
        <f>E717+E721</f>
        <v>58000</v>
      </c>
      <c r="F716" s="35">
        <f>F717+F721</f>
        <v>75000</v>
      </c>
      <c r="G716" s="50">
        <f>G717+G721</f>
        <v>133000</v>
      </c>
    </row>
    <row r="717" spans="2:7" ht="15">
      <c r="B717" s="13" t="s">
        <v>713</v>
      </c>
      <c r="C717" s="38" t="s">
        <v>889</v>
      </c>
      <c r="D717" s="15" t="s">
        <v>875</v>
      </c>
      <c r="E717" s="51">
        <f>E718+E720</f>
        <v>26000</v>
      </c>
      <c r="F717" s="35">
        <f>F718+F719</f>
        <v>14000</v>
      </c>
      <c r="G717" s="51">
        <f>G718+G720+G719</f>
        <v>40000</v>
      </c>
    </row>
    <row r="718" spans="2:7" ht="14.25">
      <c r="B718" s="91" t="s">
        <v>716</v>
      </c>
      <c r="C718" s="47" t="s">
        <v>223</v>
      </c>
      <c r="D718" s="47" t="s">
        <v>224</v>
      </c>
      <c r="E718" s="49">
        <v>10000</v>
      </c>
      <c r="F718" s="60">
        <v>0</v>
      </c>
      <c r="G718" s="49">
        <v>10000</v>
      </c>
    </row>
    <row r="719" spans="2:7" ht="14.25">
      <c r="B719" s="91" t="s">
        <v>437</v>
      </c>
      <c r="C719" s="66" t="s">
        <v>223</v>
      </c>
      <c r="D719" s="47" t="s">
        <v>224</v>
      </c>
      <c r="E719" s="49">
        <v>0</v>
      </c>
      <c r="F719" s="60">
        <v>14000</v>
      </c>
      <c r="G719" s="49">
        <v>14000</v>
      </c>
    </row>
    <row r="720" spans="2:7" ht="14.25">
      <c r="B720" s="91" t="s">
        <v>716</v>
      </c>
      <c r="C720" s="66" t="s">
        <v>225</v>
      </c>
      <c r="D720" s="47" t="s">
        <v>911</v>
      </c>
      <c r="E720" s="49">
        <v>16000</v>
      </c>
      <c r="F720" s="60">
        <v>0</v>
      </c>
      <c r="G720" s="49">
        <v>16000</v>
      </c>
    </row>
    <row r="721" spans="2:7" ht="15">
      <c r="B721" s="91"/>
      <c r="C721" s="15" t="s">
        <v>642</v>
      </c>
      <c r="D721" s="125" t="s">
        <v>643</v>
      </c>
      <c r="E721" s="51">
        <f>E722</f>
        <v>32000</v>
      </c>
      <c r="F721" s="35">
        <f>F723</f>
        <v>61000</v>
      </c>
      <c r="G721" s="51">
        <f>G722+G723</f>
        <v>93000</v>
      </c>
    </row>
    <row r="722" spans="2:7" ht="14.25">
      <c r="B722" s="91" t="s">
        <v>716</v>
      </c>
      <c r="C722" s="47" t="s">
        <v>644</v>
      </c>
      <c r="D722" s="47" t="s">
        <v>911</v>
      </c>
      <c r="E722" s="49">
        <v>32000</v>
      </c>
      <c r="F722" s="60">
        <v>0</v>
      </c>
      <c r="G722" s="49">
        <v>32000</v>
      </c>
    </row>
    <row r="723" spans="2:7" ht="14.25">
      <c r="B723" s="91" t="s">
        <v>437</v>
      </c>
      <c r="C723" s="66" t="s">
        <v>644</v>
      </c>
      <c r="D723" s="47" t="s">
        <v>911</v>
      </c>
      <c r="E723" s="49">
        <v>0</v>
      </c>
      <c r="F723" s="60">
        <v>61000</v>
      </c>
      <c r="G723" s="49">
        <v>61000</v>
      </c>
    </row>
    <row r="724" spans="2:7" ht="15">
      <c r="B724" s="91"/>
      <c r="C724" s="38" t="s">
        <v>887</v>
      </c>
      <c r="D724" s="15" t="s">
        <v>872</v>
      </c>
      <c r="E724" s="51">
        <f>E725</f>
        <v>1000</v>
      </c>
      <c r="F724" s="14">
        <v>0</v>
      </c>
      <c r="G724" s="51">
        <f>G725</f>
        <v>1000</v>
      </c>
    </row>
    <row r="725" spans="2:7" ht="12.75">
      <c r="B725" s="91"/>
      <c r="C725" s="38" t="s">
        <v>892</v>
      </c>
      <c r="D725" s="15" t="s">
        <v>875</v>
      </c>
      <c r="E725" s="35">
        <f>E726</f>
        <v>1000</v>
      </c>
      <c r="F725" s="14">
        <v>0</v>
      </c>
      <c r="G725" s="35">
        <f>G726</f>
        <v>1000</v>
      </c>
    </row>
    <row r="726" spans="2:7" ht="12.75">
      <c r="B726" s="91" t="s">
        <v>716</v>
      </c>
      <c r="C726" s="88" t="s">
        <v>537</v>
      </c>
      <c r="D726" s="87" t="s">
        <v>63</v>
      </c>
      <c r="E726" s="60">
        <v>1000</v>
      </c>
      <c r="F726" s="14">
        <v>0</v>
      </c>
      <c r="G726" s="60">
        <v>1000</v>
      </c>
    </row>
    <row r="727" spans="2:7" ht="12.75">
      <c r="B727" s="13"/>
      <c r="C727" s="13"/>
      <c r="D727" s="13"/>
      <c r="E727" s="14"/>
      <c r="F727" s="14"/>
      <c r="G727" s="14"/>
    </row>
    <row r="728" spans="2:7" ht="12.75">
      <c r="B728" s="13"/>
      <c r="C728" s="15"/>
      <c r="D728" s="15"/>
      <c r="E728" s="35"/>
      <c r="F728" s="14"/>
      <c r="G728" s="35"/>
    </row>
    <row r="729" spans="2:7" ht="12.75">
      <c r="B729" s="13"/>
      <c r="C729" s="15"/>
      <c r="D729" s="15"/>
      <c r="E729" s="35"/>
      <c r="F729" s="14"/>
      <c r="G729" s="35"/>
    </row>
    <row r="730" spans="2:7" ht="12.75">
      <c r="B730" s="13"/>
      <c r="C730" s="15"/>
      <c r="D730" s="139" t="s">
        <v>32</v>
      </c>
      <c r="E730" s="35"/>
      <c r="F730" s="14"/>
      <c r="G730" s="35"/>
    </row>
    <row r="731" spans="2:7" ht="12.75">
      <c r="B731" s="13"/>
      <c r="C731" s="47"/>
      <c r="D731" s="139" t="s">
        <v>33</v>
      </c>
      <c r="E731" s="14"/>
      <c r="F731" s="14"/>
      <c r="G731" s="14"/>
    </row>
    <row r="732" spans="2:7" ht="12.75">
      <c r="B732" s="13"/>
      <c r="C732" s="13"/>
      <c r="D732" s="13"/>
      <c r="E732" s="14"/>
      <c r="F732" s="14"/>
      <c r="G732" s="14"/>
    </row>
    <row r="733" spans="2:7" ht="12.75">
      <c r="B733" s="13"/>
      <c r="C733" s="13"/>
      <c r="D733" s="13"/>
      <c r="E733" s="14"/>
      <c r="F733" s="14"/>
      <c r="G733" s="14"/>
    </row>
    <row r="734" spans="2:7" ht="12.75">
      <c r="B734" s="13"/>
      <c r="C734" s="13"/>
      <c r="D734" s="13"/>
      <c r="E734" s="14"/>
      <c r="F734" s="14"/>
      <c r="G734" s="14"/>
    </row>
    <row r="735" spans="2:7" ht="12.75">
      <c r="B735" s="13"/>
      <c r="C735" s="13"/>
      <c r="D735" s="13"/>
      <c r="E735" s="14"/>
      <c r="F735" s="14"/>
      <c r="G735" s="14"/>
    </row>
    <row r="736" spans="2:7" ht="12.75">
      <c r="B736" s="13"/>
      <c r="C736" s="13"/>
      <c r="D736" s="13"/>
      <c r="E736" s="14"/>
      <c r="F736" s="14"/>
      <c r="G736" s="14"/>
    </row>
    <row r="737" spans="2:7" ht="12.75">
      <c r="B737" s="13"/>
      <c r="C737" s="15" t="s">
        <v>873</v>
      </c>
      <c r="D737" s="16" t="s">
        <v>874</v>
      </c>
      <c r="E737" s="48">
        <f>E715</f>
        <v>59000</v>
      </c>
      <c r="F737" s="48">
        <f>F715</f>
        <v>75000</v>
      </c>
      <c r="G737" s="48">
        <f>G715</f>
        <v>134000</v>
      </c>
    </row>
    <row r="738" spans="2:7" ht="12.75">
      <c r="B738" s="14"/>
      <c r="C738" s="15"/>
      <c r="D738" s="18"/>
      <c r="E738" s="4"/>
      <c r="F738" s="4"/>
      <c r="G738" s="5"/>
    </row>
    <row r="739" spans="2:7" ht="12.75">
      <c r="B739" s="13"/>
      <c r="C739" s="15"/>
      <c r="D739" s="18"/>
      <c r="E739" s="19"/>
      <c r="F739" s="19"/>
      <c r="G739" s="20"/>
    </row>
    <row r="740" spans="2:7" ht="12.75">
      <c r="B740" s="13"/>
      <c r="C740" s="15"/>
      <c r="D740" s="18"/>
      <c r="E740" s="19"/>
      <c r="F740" s="19"/>
      <c r="G740" s="20"/>
    </row>
    <row r="741" spans="2:7" ht="12.75">
      <c r="B741" s="13"/>
      <c r="C741" s="15"/>
      <c r="D741" s="18"/>
      <c r="E741" s="19"/>
      <c r="F741" s="19"/>
      <c r="G741" s="20"/>
    </row>
    <row r="742" spans="2:7" ht="12.75">
      <c r="B742" s="13"/>
      <c r="C742" s="15"/>
      <c r="D742" s="18"/>
      <c r="E742" s="19"/>
      <c r="F742" s="19"/>
      <c r="G742" s="20"/>
    </row>
    <row r="743" spans="2:7" ht="12.75">
      <c r="B743" s="13"/>
      <c r="C743" s="15"/>
      <c r="D743" s="18"/>
      <c r="E743" s="19"/>
      <c r="F743" s="19"/>
      <c r="G743" s="20"/>
    </row>
    <row r="744" spans="2:7" ht="12.75">
      <c r="B744" s="13"/>
      <c r="C744" s="13"/>
      <c r="D744" s="21"/>
      <c r="E744" s="22"/>
      <c r="F744" s="22"/>
      <c r="G744" s="23"/>
    </row>
    <row r="745" spans="2:7" ht="12.75">
      <c r="B745" s="13"/>
      <c r="C745" s="13"/>
      <c r="D745" s="21"/>
      <c r="E745" s="22"/>
      <c r="F745" s="22"/>
      <c r="G745" s="23"/>
    </row>
    <row r="746" spans="2:7" ht="12.75">
      <c r="B746" s="13"/>
      <c r="C746" s="13" t="s">
        <v>742</v>
      </c>
      <c r="D746" s="9" t="s">
        <v>756</v>
      </c>
      <c r="E746" s="10"/>
      <c r="F746" s="10"/>
      <c r="G746" s="11"/>
    </row>
    <row r="747" spans="2:7" ht="12.75">
      <c r="B747" s="13"/>
      <c r="C747" s="13" t="s">
        <v>744</v>
      </c>
      <c r="D747" s="9" t="s">
        <v>916</v>
      </c>
      <c r="E747" s="10"/>
      <c r="F747" s="10"/>
      <c r="G747" s="11"/>
    </row>
    <row r="748" spans="2:7" ht="12.75">
      <c r="B748" s="13"/>
      <c r="C748" s="13" t="s">
        <v>746</v>
      </c>
      <c r="D748" s="9" t="s">
        <v>757</v>
      </c>
      <c r="E748" s="10"/>
      <c r="F748" s="10"/>
      <c r="G748" s="11"/>
    </row>
    <row r="749" spans="2:7" ht="12.75">
      <c r="B749" s="13"/>
      <c r="C749" s="13" t="s">
        <v>748</v>
      </c>
      <c r="D749" s="9" t="s">
        <v>214</v>
      </c>
      <c r="E749" s="10"/>
      <c r="F749" s="10"/>
      <c r="G749" s="11"/>
    </row>
    <row r="750" spans="2:7" ht="12.75">
      <c r="B750" s="13"/>
      <c r="C750" s="13" t="s">
        <v>750</v>
      </c>
      <c r="D750" s="9" t="s">
        <v>362</v>
      </c>
      <c r="E750" s="10"/>
      <c r="F750" s="10"/>
      <c r="G750" s="11"/>
    </row>
    <row r="758" spans="3:7" ht="15.75">
      <c r="C758" s="222" t="s">
        <v>779</v>
      </c>
      <c r="D758" s="222"/>
      <c r="E758" s="222"/>
      <c r="F758" s="222"/>
      <c r="G758" s="222"/>
    </row>
    <row r="759" spans="2:7" ht="12.75">
      <c r="B759" s="13"/>
      <c r="C759" s="2" t="s">
        <v>58</v>
      </c>
      <c r="D759" s="3" t="s">
        <v>59</v>
      </c>
      <c r="E759" s="4"/>
      <c r="F759" s="4"/>
      <c r="G759" s="5"/>
    </row>
    <row r="760" spans="2:7" ht="12.75">
      <c r="B760" s="13"/>
      <c r="C760" s="130">
        <v>2046</v>
      </c>
      <c r="D760" s="6" t="s">
        <v>262</v>
      </c>
      <c r="E760" s="7"/>
      <c r="F760" s="7"/>
      <c r="G760" s="8"/>
    </row>
    <row r="761" spans="2:7" ht="12.75">
      <c r="B761" s="13"/>
      <c r="C761" s="2" t="s">
        <v>61</v>
      </c>
      <c r="D761" s="9"/>
      <c r="E761" s="10"/>
      <c r="F761" s="10"/>
      <c r="G761" s="11"/>
    </row>
    <row r="762" spans="2:7" ht="12.75">
      <c r="B762" s="13"/>
      <c r="C762" s="12" t="s">
        <v>62</v>
      </c>
      <c r="D762" s="12" t="s">
        <v>865</v>
      </c>
      <c r="E762" s="12" t="s">
        <v>866</v>
      </c>
      <c r="F762" s="12" t="s">
        <v>867</v>
      </c>
      <c r="G762" s="12" t="s">
        <v>868</v>
      </c>
    </row>
    <row r="763" spans="2:7" ht="18">
      <c r="B763" s="13"/>
      <c r="C763" s="38" t="s">
        <v>882</v>
      </c>
      <c r="D763" s="15" t="s">
        <v>869</v>
      </c>
      <c r="E763" s="52">
        <f>E764+E768</f>
        <v>25000</v>
      </c>
      <c r="F763" s="52">
        <f>F764+F768</f>
        <v>55000</v>
      </c>
      <c r="G763" s="52">
        <f>G764+G768</f>
        <v>80000</v>
      </c>
    </row>
    <row r="764" spans="2:7" ht="15.75">
      <c r="B764" s="13"/>
      <c r="C764" s="38" t="s">
        <v>887</v>
      </c>
      <c r="D764" s="15" t="s">
        <v>872</v>
      </c>
      <c r="E764" s="50">
        <f>E765</f>
        <v>25000</v>
      </c>
      <c r="F764" s="50">
        <f>F765</f>
        <v>55000</v>
      </c>
      <c r="G764" s="50">
        <f>G765</f>
        <v>80000</v>
      </c>
    </row>
    <row r="765" spans="2:7" ht="15.75">
      <c r="B765" s="13" t="s">
        <v>713</v>
      </c>
      <c r="C765" s="38" t="s">
        <v>892</v>
      </c>
      <c r="D765" s="15" t="s">
        <v>875</v>
      </c>
      <c r="E765" s="50">
        <f>E766+E767</f>
        <v>25000</v>
      </c>
      <c r="F765" s="50">
        <f>F766+F767</f>
        <v>55000</v>
      </c>
      <c r="G765" s="50">
        <f>G766+G767</f>
        <v>80000</v>
      </c>
    </row>
    <row r="766" spans="2:7" ht="12.75">
      <c r="B766" s="91" t="s">
        <v>716</v>
      </c>
      <c r="C766" s="66" t="s">
        <v>627</v>
      </c>
      <c r="D766" s="47" t="s">
        <v>628</v>
      </c>
      <c r="E766" s="60">
        <v>25000</v>
      </c>
      <c r="F766" s="60">
        <v>0</v>
      </c>
      <c r="G766" s="60">
        <v>25000</v>
      </c>
    </row>
    <row r="767" spans="2:7" ht="12.75">
      <c r="B767" s="91" t="s">
        <v>437</v>
      </c>
      <c r="C767" s="66" t="s">
        <v>627</v>
      </c>
      <c r="D767" s="47" t="s">
        <v>628</v>
      </c>
      <c r="E767" s="60">
        <v>0</v>
      </c>
      <c r="F767" s="60">
        <v>55000</v>
      </c>
      <c r="G767" s="60">
        <v>55000</v>
      </c>
    </row>
    <row r="768" spans="2:7" ht="12.75">
      <c r="B768" s="91"/>
      <c r="C768" s="38"/>
      <c r="D768" s="15"/>
      <c r="E768" s="35"/>
      <c r="F768" s="60"/>
      <c r="G768" s="35"/>
    </row>
    <row r="769" spans="2:7" ht="12.75">
      <c r="B769" s="13"/>
      <c r="C769" s="38"/>
      <c r="D769" s="136" t="s">
        <v>25</v>
      </c>
      <c r="E769" s="35"/>
      <c r="F769" s="60"/>
      <c r="G769" s="35"/>
    </row>
    <row r="770" spans="2:7" ht="12.75">
      <c r="B770" s="13"/>
      <c r="C770" s="66"/>
      <c r="D770" s="128" t="s">
        <v>26</v>
      </c>
      <c r="E770" s="60"/>
      <c r="F770" s="60"/>
      <c r="G770" s="60"/>
    </row>
    <row r="771" spans="2:7" ht="12.75">
      <c r="B771" s="13"/>
      <c r="C771" s="66"/>
      <c r="D771" s="47"/>
      <c r="E771" s="60"/>
      <c r="F771" s="60"/>
      <c r="G771" s="60"/>
    </row>
    <row r="772" spans="2:7" ht="12.75">
      <c r="B772" s="13"/>
      <c r="C772" s="66"/>
      <c r="D772" s="47"/>
      <c r="E772" s="60"/>
      <c r="F772" s="60"/>
      <c r="G772" s="60"/>
    </row>
    <row r="773" spans="2:7" ht="12.75">
      <c r="B773" s="13"/>
      <c r="C773" s="66"/>
      <c r="D773" s="47"/>
      <c r="E773" s="60"/>
      <c r="F773" s="60"/>
      <c r="G773" s="60"/>
    </row>
    <row r="774" spans="2:7" ht="12.75">
      <c r="B774" s="13"/>
      <c r="C774" s="66"/>
      <c r="D774" s="47"/>
      <c r="E774" s="60"/>
      <c r="F774" s="60"/>
      <c r="G774" s="60"/>
    </row>
    <row r="775" spans="2:7" ht="12.75">
      <c r="B775" s="13"/>
      <c r="C775" s="66"/>
      <c r="D775" s="47"/>
      <c r="E775" s="60"/>
      <c r="F775" s="60"/>
      <c r="G775" s="60"/>
    </row>
    <row r="776" spans="2:7" ht="12.75">
      <c r="B776" s="13"/>
      <c r="C776" s="66"/>
      <c r="D776" s="47"/>
      <c r="E776" s="98"/>
      <c r="F776" s="60"/>
      <c r="G776" s="98"/>
    </row>
    <row r="777" spans="2:7" ht="12.75">
      <c r="B777" s="13"/>
      <c r="C777" s="66"/>
      <c r="D777" s="47"/>
      <c r="E777" s="98"/>
      <c r="F777" s="60"/>
      <c r="G777" s="98"/>
    </row>
    <row r="778" spans="2:7" ht="12.75">
      <c r="B778" s="13"/>
      <c r="C778" s="66"/>
      <c r="D778" s="47"/>
      <c r="E778" s="98"/>
      <c r="F778" s="60"/>
      <c r="G778" s="98"/>
    </row>
    <row r="779" spans="2:7" ht="12.75">
      <c r="B779" s="13"/>
      <c r="C779" s="66"/>
      <c r="D779" s="47"/>
      <c r="E779" s="98"/>
      <c r="F779" s="60"/>
      <c r="G779" s="98"/>
    </row>
    <row r="780" spans="2:7" ht="12.75">
      <c r="B780" s="13"/>
      <c r="C780" s="66"/>
      <c r="D780" s="47"/>
      <c r="E780" s="98"/>
      <c r="F780" s="60"/>
      <c r="G780" s="98"/>
    </row>
    <row r="781" spans="2:7" ht="12.75">
      <c r="B781" s="13"/>
      <c r="C781" s="66"/>
      <c r="D781" s="47"/>
      <c r="E781" s="98"/>
      <c r="F781" s="60"/>
      <c r="G781" s="98"/>
    </row>
    <row r="782" spans="2:7" ht="12.75">
      <c r="B782" s="13"/>
      <c r="C782" s="66"/>
      <c r="D782" s="47"/>
      <c r="E782" s="98"/>
      <c r="F782" s="60"/>
      <c r="G782" s="98"/>
    </row>
    <row r="783" spans="2:7" ht="12.75">
      <c r="B783" s="13"/>
      <c r="C783" s="66"/>
      <c r="D783" s="47"/>
      <c r="E783" s="98"/>
      <c r="F783" s="60"/>
      <c r="G783" s="98"/>
    </row>
    <row r="784" spans="2:7" ht="15.75">
      <c r="B784" s="13"/>
      <c r="C784" s="66"/>
      <c r="D784" s="27" t="s">
        <v>212</v>
      </c>
      <c r="E784" s="55">
        <f>E763</f>
        <v>25000</v>
      </c>
      <c r="F784" s="55">
        <f>F763</f>
        <v>55000</v>
      </c>
      <c r="G784" s="55">
        <f>G763</f>
        <v>80000</v>
      </c>
    </row>
    <row r="785" spans="2:7" ht="12.75">
      <c r="B785" s="13"/>
      <c r="C785" s="15"/>
      <c r="D785" s="24"/>
      <c r="E785" s="25"/>
      <c r="F785" s="25"/>
      <c r="G785" s="26"/>
    </row>
    <row r="786" spans="2:7" ht="12.75">
      <c r="B786" s="14"/>
      <c r="C786" s="15"/>
      <c r="D786" s="18"/>
      <c r="E786" s="19"/>
      <c r="F786" s="19"/>
      <c r="G786" s="20"/>
    </row>
    <row r="787" spans="2:7" ht="12.75">
      <c r="B787" s="14"/>
      <c r="C787" s="15"/>
      <c r="D787" s="18"/>
      <c r="E787" s="19"/>
      <c r="F787" s="19"/>
      <c r="G787" s="20"/>
    </row>
    <row r="788" spans="2:7" ht="12.75">
      <c r="B788" s="14"/>
      <c r="C788" s="15"/>
      <c r="D788" s="18"/>
      <c r="E788" s="19"/>
      <c r="F788" s="19"/>
      <c r="G788" s="20"/>
    </row>
    <row r="789" spans="2:7" ht="12.75">
      <c r="B789" s="14"/>
      <c r="C789" s="15"/>
      <c r="D789" s="21"/>
      <c r="E789" s="22"/>
      <c r="F789" s="22"/>
      <c r="G789" s="23"/>
    </row>
    <row r="790" spans="2:7" ht="12.75">
      <c r="B790" s="14"/>
      <c r="C790" s="15"/>
      <c r="D790" s="21"/>
      <c r="E790" s="22"/>
      <c r="F790" s="22"/>
      <c r="G790" s="23"/>
    </row>
    <row r="791" spans="2:7" ht="12.75">
      <c r="B791" s="14"/>
      <c r="C791" s="13" t="s">
        <v>742</v>
      </c>
      <c r="D791" s="9" t="s">
        <v>756</v>
      </c>
      <c r="E791" s="22"/>
      <c r="F791" s="22"/>
      <c r="G791" s="23"/>
    </row>
    <row r="792" spans="2:7" ht="12.75">
      <c r="B792" s="14"/>
      <c r="C792" s="13" t="s">
        <v>744</v>
      </c>
      <c r="D792" s="9" t="s">
        <v>916</v>
      </c>
      <c r="E792" s="22"/>
      <c r="F792" s="22"/>
      <c r="G792" s="23"/>
    </row>
    <row r="793" spans="2:7" ht="12.75">
      <c r="B793" s="35"/>
      <c r="C793" s="13" t="s">
        <v>746</v>
      </c>
      <c r="D793" s="9" t="s">
        <v>757</v>
      </c>
      <c r="E793" s="22"/>
      <c r="F793" s="22"/>
      <c r="G793" s="23"/>
    </row>
    <row r="794" spans="2:7" ht="12.75">
      <c r="B794" s="13"/>
      <c r="C794" s="13" t="s">
        <v>748</v>
      </c>
      <c r="D794" s="9" t="s">
        <v>758</v>
      </c>
      <c r="E794" s="10"/>
      <c r="F794" s="10"/>
      <c r="G794" s="11"/>
    </row>
    <row r="795" spans="2:7" ht="12.75">
      <c r="B795" s="13"/>
      <c r="C795" s="13" t="s">
        <v>750</v>
      </c>
      <c r="D795" s="9" t="s">
        <v>362</v>
      </c>
      <c r="E795" s="10"/>
      <c r="F795" s="10"/>
      <c r="G795" s="11"/>
    </row>
    <row r="804" spans="3:7" ht="15.75">
      <c r="C804" s="222" t="s">
        <v>779</v>
      </c>
      <c r="D804" s="222"/>
      <c r="E804" s="222"/>
      <c r="F804" s="222"/>
      <c r="G804" s="222"/>
    </row>
    <row r="805" spans="2:7" ht="12.75">
      <c r="B805" s="13"/>
      <c r="C805" s="2" t="s">
        <v>58</v>
      </c>
      <c r="D805" s="3" t="s">
        <v>59</v>
      </c>
      <c r="E805" s="4"/>
      <c r="F805" s="4"/>
      <c r="G805" s="5"/>
    </row>
    <row r="806" spans="2:7" ht="12.75">
      <c r="B806" s="13"/>
      <c r="C806" s="130">
        <v>2047</v>
      </c>
      <c r="D806" s="6" t="s">
        <v>263</v>
      </c>
      <c r="E806" s="7"/>
      <c r="F806" s="7"/>
      <c r="G806" s="8"/>
    </row>
    <row r="807" spans="2:7" ht="12.75">
      <c r="B807" s="13"/>
      <c r="C807" s="2" t="s">
        <v>61</v>
      </c>
      <c r="D807" s="9"/>
      <c r="E807" s="10"/>
      <c r="F807" s="10"/>
      <c r="G807" s="11"/>
    </row>
    <row r="808" spans="2:7" ht="12.75">
      <c r="B808" s="13"/>
      <c r="C808" s="12" t="s">
        <v>62</v>
      </c>
      <c r="D808" s="12" t="s">
        <v>865</v>
      </c>
      <c r="E808" s="12" t="s">
        <v>866</v>
      </c>
      <c r="F808" s="12" t="s">
        <v>867</v>
      </c>
      <c r="G808" s="12" t="s">
        <v>868</v>
      </c>
    </row>
    <row r="809" spans="2:7" ht="18">
      <c r="B809" s="13"/>
      <c r="C809" s="38" t="s">
        <v>882</v>
      </c>
      <c r="D809" s="15" t="s">
        <v>869</v>
      </c>
      <c r="E809" s="52">
        <f>E810+E814</f>
        <v>25180</v>
      </c>
      <c r="F809" s="35">
        <f>F810</f>
        <v>19320</v>
      </c>
      <c r="G809" s="52">
        <f>G810+G814</f>
        <v>44500</v>
      </c>
    </row>
    <row r="810" spans="2:7" ht="15.75">
      <c r="B810" s="13"/>
      <c r="C810" s="38" t="s">
        <v>887</v>
      </c>
      <c r="D810" s="15" t="s">
        <v>872</v>
      </c>
      <c r="E810" s="50">
        <f>E811</f>
        <v>25180</v>
      </c>
      <c r="F810" s="35">
        <f>F811</f>
        <v>19320</v>
      </c>
      <c r="G810" s="50">
        <f>G811</f>
        <v>44500</v>
      </c>
    </row>
    <row r="811" spans="2:7" ht="15.75">
      <c r="B811" s="13" t="s">
        <v>713</v>
      </c>
      <c r="C811" s="38" t="s">
        <v>892</v>
      </c>
      <c r="D811" s="15" t="s">
        <v>875</v>
      </c>
      <c r="E811" s="50">
        <f>E812+E813</f>
        <v>25180</v>
      </c>
      <c r="F811" s="35">
        <f>F812+F813</f>
        <v>19320</v>
      </c>
      <c r="G811" s="50">
        <f>G812+G813</f>
        <v>44500</v>
      </c>
    </row>
    <row r="812" spans="2:7" ht="12.75">
      <c r="B812" s="91" t="s">
        <v>716</v>
      </c>
      <c r="C812" s="66" t="s">
        <v>627</v>
      </c>
      <c r="D812" s="47" t="s">
        <v>628</v>
      </c>
      <c r="E812" s="60">
        <v>25180</v>
      </c>
      <c r="F812" s="60">
        <v>0</v>
      </c>
      <c r="G812" s="60">
        <v>25180</v>
      </c>
    </row>
    <row r="813" spans="2:7" ht="12.75">
      <c r="B813" s="91" t="s">
        <v>437</v>
      </c>
      <c r="C813" s="66" t="s">
        <v>627</v>
      </c>
      <c r="D813" s="47" t="s">
        <v>628</v>
      </c>
      <c r="E813" s="60">
        <v>0</v>
      </c>
      <c r="F813" s="60">
        <v>19320</v>
      </c>
      <c r="G813" s="60">
        <v>19320</v>
      </c>
    </row>
    <row r="814" spans="2:7" ht="12.75">
      <c r="B814" s="13"/>
      <c r="C814" s="38"/>
      <c r="D814" s="15"/>
      <c r="E814" s="35"/>
      <c r="F814" s="60"/>
      <c r="G814" s="35"/>
    </row>
    <row r="815" spans="2:7" ht="12.75">
      <c r="B815" s="13"/>
      <c r="C815" s="38"/>
      <c r="D815" s="15"/>
      <c r="E815" s="35"/>
      <c r="F815" s="60"/>
      <c r="G815" s="35"/>
    </row>
    <row r="816" spans="2:7" ht="12.75">
      <c r="B816" s="13"/>
      <c r="C816" s="66"/>
      <c r="D816" s="146" t="s">
        <v>25</v>
      </c>
      <c r="E816" s="60"/>
      <c r="F816" s="60"/>
      <c r="G816" s="60"/>
    </row>
    <row r="817" spans="2:7" ht="12.75">
      <c r="B817" s="13"/>
      <c r="C817" s="66"/>
      <c r="D817" s="146" t="s">
        <v>26</v>
      </c>
      <c r="E817" s="60"/>
      <c r="F817" s="60"/>
      <c r="G817" s="60"/>
    </row>
    <row r="818" spans="2:7" ht="12.75">
      <c r="B818" s="13"/>
      <c r="C818" s="66"/>
      <c r="D818" s="47"/>
      <c r="E818" s="60"/>
      <c r="F818" s="60"/>
      <c r="G818" s="60"/>
    </row>
    <row r="819" spans="2:7" ht="12.75">
      <c r="B819" s="13"/>
      <c r="C819" s="66"/>
      <c r="D819" s="47"/>
      <c r="E819" s="60"/>
      <c r="F819" s="60"/>
      <c r="G819" s="60"/>
    </row>
    <row r="820" spans="2:7" ht="12.75">
      <c r="B820" s="13"/>
      <c r="C820" s="66"/>
      <c r="D820" s="47"/>
      <c r="E820" s="60"/>
      <c r="F820" s="60"/>
      <c r="G820" s="60"/>
    </row>
    <row r="821" spans="2:7" ht="12.75">
      <c r="B821" s="13"/>
      <c r="C821" s="66"/>
      <c r="D821" s="47"/>
      <c r="E821" s="60"/>
      <c r="F821" s="60"/>
      <c r="G821" s="60"/>
    </row>
    <row r="822" spans="2:7" ht="12.75">
      <c r="B822" s="13"/>
      <c r="C822" s="66"/>
      <c r="D822" s="47"/>
      <c r="E822" s="98"/>
      <c r="F822" s="60"/>
      <c r="G822" s="98"/>
    </row>
    <row r="823" spans="2:7" ht="12.75">
      <c r="B823" s="13"/>
      <c r="C823" s="66"/>
      <c r="D823" s="47"/>
      <c r="E823" s="98"/>
      <c r="F823" s="60"/>
      <c r="G823" s="98"/>
    </row>
    <row r="824" spans="2:7" ht="12.75">
      <c r="B824" s="13"/>
      <c r="C824" s="66"/>
      <c r="D824" s="47"/>
      <c r="E824" s="98"/>
      <c r="F824" s="60"/>
      <c r="G824" s="98"/>
    </row>
    <row r="825" spans="2:7" ht="12.75">
      <c r="B825" s="13"/>
      <c r="C825" s="66"/>
      <c r="D825" s="47"/>
      <c r="E825" s="98"/>
      <c r="F825" s="60"/>
      <c r="G825" s="98"/>
    </row>
    <row r="826" spans="2:7" ht="12.75">
      <c r="B826" s="13"/>
      <c r="C826" s="66"/>
      <c r="D826" s="47"/>
      <c r="E826" s="98"/>
      <c r="F826" s="60"/>
      <c r="G826" s="98"/>
    </row>
    <row r="827" spans="2:7" ht="12.75">
      <c r="B827" s="13"/>
      <c r="C827" s="66"/>
      <c r="D827" s="47"/>
      <c r="E827" s="98"/>
      <c r="F827" s="60"/>
      <c r="G827" s="98"/>
    </row>
    <row r="828" spans="2:7" ht="12.75">
      <c r="B828" s="13"/>
      <c r="C828" s="66"/>
      <c r="D828" s="47"/>
      <c r="E828" s="98"/>
      <c r="F828" s="60"/>
      <c r="G828" s="98"/>
    </row>
    <row r="829" spans="2:7" ht="12.75">
      <c r="B829" s="13"/>
      <c r="C829" s="66"/>
      <c r="D829" s="47"/>
      <c r="E829" s="98"/>
      <c r="F829" s="60"/>
      <c r="G829" s="98"/>
    </row>
    <row r="830" spans="2:7" ht="15.75">
      <c r="B830" s="13"/>
      <c r="C830" s="66"/>
      <c r="D830" s="27" t="s">
        <v>212</v>
      </c>
      <c r="E830" s="55">
        <f>E809</f>
        <v>25180</v>
      </c>
      <c r="F830" s="55">
        <f>F809</f>
        <v>19320</v>
      </c>
      <c r="G830" s="55">
        <f>G809</f>
        <v>44500</v>
      </c>
    </row>
    <row r="831" spans="2:7" ht="12.75">
      <c r="B831" s="13"/>
      <c r="C831" s="15"/>
      <c r="D831" s="24"/>
      <c r="E831" s="25"/>
      <c r="F831" s="25"/>
      <c r="G831" s="26"/>
    </row>
    <row r="832" spans="2:7" ht="12.75">
      <c r="B832" s="14"/>
      <c r="C832" s="15"/>
      <c r="D832" s="18"/>
      <c r="E832" s="19"/>
      <c r="F832" s="19"/>
      <c r="G832" s="20"/>
    </row>
    <row r="833" spans="2:7" ht="12.75">
      <c r="B833" s="14"/>
      <c r="C833" s="15"/>
      <c r="D833" s="18"/>
      <c r="E833" s="19"/>
      <c r="F833" s="19"/>
      <c r="G833" s="20"/>
    </row>
    <row r="834" spans="2:7" ht="12.75">
      <c r="B834" s="14"/>
      <c r="C834" s="15"/>
      <c r="D834" s="18"/>
      <c r="E834" s="19"/>
      <c r="F834" s="19"/>
      <c r="G834" s="20"/>
    </row>
    <row r="835" spans="2:7" ht="12.75">
      <c r="B835" s="14"/>
      <c r="C835" s="15"/>
      <c r="D835" s="21"/>
      <c r="E835" s="22"/>
      <c r="F835" s="22"/>
      <c r="G835" s="23"/>
    </row>
    <row r="836" spans="2:7" ht="12.75">
      <c r="B836" s="14"/>
      <c r="C836" s="15"/>
      <c r="D836" s="21"/>
      <c r="E836" s="22"/>
      <c r="F836" s="22"/>
      <c r="G836" s="23"/>
    </row>
    <row r="837" spans="2:7" ht="12.75">
      <c r="B837" s="14"/>
      <c r="C837" s="13" t="s">
        <v>742</v>
      </c>
      <c r="D837" s="9" t="s">
        <v>756</v>
      </c>
      <c r="E837" s="22"/>
      <c r="F837" s="22"/>
      <c r="G837" s="23"/>
    </row>
    <row r="838" spans="2:7" ht="12.75">
      <c r="B838" s="14"/>
      <c r="C838" s="13" t="s">
        <v>744</v>
      </c>
      <c r="D838" s="9" t="s">
        <v>916</v>
      </c>
      <c r="E838" s="22"/>
      <c r="F838" s="22"/>
      <c r="G838" s="23"/>
    </row>
    <row r="839" spans="2:7" ht="12.75">
      <c r="B839" s="35"/>
      <c r="C839" s="13" t="s">
        <v>746</v>
      </c>
      <c r="D839" s="9" t="s">
        <v>757</v>
      </c>
      <c r="E839" s="22"/>
      <c r="F839" s="22"/>
      <c r="G839" s="23"/>
    </row>
    <row r="840" spans="2:7" ht="12.75">
      <c r="B840" s="13"/>
      <c r="C840" s="13" t="s">
        <v>748</v>
      </c>
      <c r="D840" s="9" t="s">
        <v>214</v>
      </c>
      <c r="E840" s="10"/>
      <c r="F840" s="10"/>
      <c r="G840" s="11"/>
    </row>
    <row r="841" spans="2:7" ht="12.75">
      <c r="B841" s="13"/>
      <c r="C841" s="13" t="s">
        <v>750</v>
      </c>
      <c r="D841" s="9" t="s">
        <v>617</v>
      </c>
      <c r="E841" s="10"/>
      <c r="F841" s="10"/>
      <c r="G841" s="11"/>
    </row>
    <row r="851" spans="3:7" ht="15.75">
      <c r="C851" s="222" t="s">
        <v>779</v>
      </c>
      <c r="D851" s="222"/>
      <c r="E851" s="222"/>
      <c r="F851" s="222"/>
      <c r="G851" s="222"/>
    </row>
    <row r="852" spans="2:7" ht="12.75">
      <c r="B852" s="14"/>
      <c r="C852" s="2" t="s">
        <v>58</v>
      </c>
      <c r="D852" s="3" t="s">
        <v>59</v>
      </c>
      <c r="E852" s="4"/>
      <c r="F852" s="4"/>
      <c r="G852" s="5"/>
    </row>
    <row r="853" spans="2:7" ht="12.75">
      <c r="B853" s="14"/>
      <c r="C853" s="130">
        <v>2096</v>
      </c>
      <c r="D853" s="6" t="s">
        <v>267</v>
      </c>
      <c r="E853" s="7"/>
      <c r="F853" s="7"/>
      <c r="G853" s="8"/>
    </row>
    <row r="854" spans="2:7" ht="12.75">
      <c r="B854" s="14"/>
      <c r="C854" s="2" t="s">
        <v>61</v>
      </c>
      <c r="D854" s="9"/>
      <c r="E854" s="10"/>
      <c r="F854" s="10"/>
      <c r="G854" s="11"/>
    </row>
    <row r="855" spans="2:7" ht="12.75">
      <c r="B855" s="14"/>
      <c r="C855" s="12" t="s">
        <v>62</v>
      </c>
      <c r="D855" s="12" t="s">
        <v>865</v>
      </c>
      <c r="E855" s="12" t="s">
        <v>866</v>
      </c>
      <c r="F855" s="12" t="s">
        <v>867</v>
      </c>
      <c r="G855" s="12" t="s">
        <v>868</v>
      </c>
    </row>
    <row r="856" spans="2:7" ht="12.75">
      <c r="B856" s="14"/>
      <c r="C856" s="38" t="s">
        <v>882</v>
      </c>
      <c r="D856" s="15" t="s">
        <v>869</v>
      </c>
      <c r="E856" s="35">
        <f>E857+E861</f>
        <v>10000</v>
      </c>
      <c r="F856" s="35"/>
      <c r="G856" s="35">
        <f>G857+G861</f>
        <v>10000</v>
      </c>
    </row>
    <row r="857" spans="2:7" ht="12.75">
      <c r="B857" s="14"/>
      <c r="C857" s="38" t="s">
        <v>887</v>
      </c>
      <c r="D857" s="15" t="s">
        <v>872</v>
      </c>
      <c r="E857" s="35">
        <f>E858</f>
        <v>10000</v>
      </c>
      <c r="F857" s="35"/>
      <c r="G857" s="35">
        <f>G858</f>
        <v>10000</v>
      </c>
    </row>
    <row r="858" spans="2:7" ht="12.75">
      <c r="B858" s="14" t="s">
        <v>713</v>
      </c>
      <c r="C858" s="38" t="s">
        <v>892</v>
      </c>
      <c r="D858" s="15" t="s">
        <v>875</v>
      </c>
      <c r="E858" s="35">
        <f>SUM(E859:E860)</f>
        <v>10000</v>
      </c>
      <c r="F858" s="35"/>
      <c r="G858" s="35">
        <f>SUM(G859:G860)</f>
        <v>10000</v>
      </c>
    </row>
    <row r="859" spans="2:7" ht="12.75">
      <c r="B859" s="91" t="s">
        <v>716</v>
      </c>
      <c r="C859" s="66" t="s">
        <v>894</v>
      </c>
      <c r="D859" s="47" t="s">
        <v>876</v>
      </c>
      <c r="E859" s="60">
        <v>2000</v>
      </c>
      <c r="F859" s="60"/>
      <c r="G859" s="60">
        <v>2000</v>
      </c>
    </row>
    <row r="860" spans="2:7" ht="12.75">
      <c r="B860" s="91" t="s">
        <v>716</v>
      </c>
      <c r="C860" s="66" t="s">
        <v>898</v>
      </c>
      <c r="D860" s="47" t="s">
        <v>213</v>
      </c>
      <c r="E860" s="60">
        <v>8000</v>
      </c>
      <c r="F860" s="35"/>
      <c r="G860" s="60">
        <v>8000</v>
      </c>
    </row>
    <row r="861" spans="2:7" ht="12.75">
      <c r="B861" s="91"/>
      <c r="C861" s="66"/>
      <c r="D861" s="47"/>
      <c r="E861" s="35"/>
      <c r="F861" s="60"/>
      <c r="G861" s="35"/>
    </row>
    <row r="862" spans="2:7" ht="12.75">
      <c r="B862" s="91"/>
      <c r="C862" s="66"/>
      <c r="D862" s="47"/>
      <c r="E862" s="35"/>
      <c r="F862" s="14"/>
      <c r="G862" s="35"/>
    </row>
    <row r="863" spans="2:7" ht="12.75">
      <c r="B863" s="91"/>
      <c r="C863" s="66"/>
      <c r="D863" s="47"/>
      <c r="E863" s="60"/>
      <c r="F863" s="35"/>
      <c r="G863" s="60"/>
    </row>
    <row r="864" spans="2:7" ht="12.75">
      <c r="B864" s="91"/>
      <c r="C864" s="66"/>
      <c r="D864" s="47"/>
      <c r="E864" s="14"/>
      <c r="F864" s="14"/>
      <c r="G864" s="14"/>
    </row>
    <row r="865" spans="2:7" ht="12.75">
      <c r="B865" s="91"/>
      <c r="C865" s="66"/>
      <c r="D865" s="47"/>
      <c r="E865" s="14"/>
      <c r="F865" s="14"/>
      <c r="G865" s="14"/>
    </row>
    <row r="866" spans="2:7" ht="12.75">
      <c r="B866" s="91"/>
      <c r="C866" s="66"/>
      <c r="D866" s="47"/>
      <c r="E866" s="14"/>
      <c r="F866" s="14"/>
      <c r="G866" s="14"/>
    </row>
    <row r="867" spans="2:7" ht="12.75">
      <c r="B867" s="91"/>
      <c r="C867" s="66"/>
      <c r="D867" s="47"/>
      <c r="E867" s="14"/>
      <c r="F867" s="14"/>
      <c r="G867" s="14"/>
    </row>
    <row r="868" spans="2:7" ht="12.75">
      <c r="B868" s="91"/>
      <c r="C868" s="66"/>
      <c r="D868" s="47"/>
      <c r="E868" s="14"/>
      <c r="F868" s="14"/>
      <c r="G868" s="14"/>
    </row>
    <row r="869" spans="2:7" ht="15.75">
      <c r="B869" s="91"/>
      <c r="C869" s="66"/>
      <c r="D869" s="47"/>
      <c r="E869" s="60"/>
      <c r="F869" s="50"/>
      <c r="G869" s="60"/>
    </row>
    <row r="870" spans="2:7" ht="12.75">
      <c r="B870" s="91"/>
      <c r="C870" s="66"/>
      <c r="D870" s="47"/>
      <c r="E870" s="60"/>
      <c r="F870" s="35"/>
      <c r="G870" s="60"/>
    </row>
    <row r="871" spans="2:7" ht="12.75">
      <c r="B871" s="14"/>
      <c r="C871" s="13"/>
      <c r="D871" s="13"/>
      <c r="E871" s="14"/>
      <c r="F871" s="14"/>
      <c r="G871" s="14"/>
    </row>
    <row r="872" spans="2:7" ht="12.75">
      <c r="B872" s="14"/>
      <c r="C872" s="13"/>
      <c r="D872" s="13"/>
      <c r="E872" s="14"/>
      <c r="F872" s="14"/>
      <c r="G872" s="14"/>
    </row>
    <row r="873" spans="2:7" ht="12.75">
      <c r="B873" s="14"/>
      <c r="C873" s="13"/>
      <c r="D873" s="27" t="s">
        <v>874</v>
      </c>
      <c r="E873" s="48">
        <f>E856</f>
        <v>10000</v>
      </c>
      <c r="F873" s="48"/>
      <c r="G873" s="48">
        <f>G856</f>
        <v>10000</v>
      </c>
    </row>
    <row r="874" spans="2:7" ht="12.75">
      <c r="B874" s="14"/>
      <c r="C874" s="15" t="s">
        <v>873</v>
      </c>
      <c r="D874" s="24"/>
      <c r="E874" s="25"/>
      <c r="F874" s="25"/>
      <c r="G874" s="26"/>
    </row>
    <row r="875" spans="2:7" ht="12.75">
      <c r="B875" s="14"/>
      <c r="C875" s="15"/>
      <c r="D875" s="18"/>
      <c r="E875" s="4"/>
      <c r="F875" s="4"/>
      <c r="G875" s="5"/>
    </row>
    <row r="876" spans="2:7" ht="12.75">
      <c r="B876" s="14"/>
      <c r="C876" s="15"/>
      <c r="D876" s="18"/>
      <c r="E876" s="19"/>
      <c r="F876" s="19"/>
      <c r="G876" s="20"/>
    </row>
    <row r="877" spans="2:7" ht="12.75">
      <c r="B877" s="14"/>
      <c r="C877" s="15"/>
      <c r="D877" s="18"/>
      <c r="E877" s="19"/>
      <c r="F877" s="19"/>
      <c r="G877" s="20"/>
    </row>
    <row r="878" spans="2:7" ht="12.75">
      <c r="B878" s="14"/>
      <c r="C878" s="15"/>
      <c r="D878" s="21"/>
      <c r="E878" s="22"/>
      <c r="F878" s="22"/>
      <c r="G878" s="23"/>
    </row>
    <row r="879" spans="2:7" ht="12.75">
      <c r="B879" s="14"/>
      <c r="C879" s="15"/>
      <c r="D879" s="21"/>
      <c r="E879" s="22"/>
      <c r="F879" s="22"/>
      <c r="G879" s="23"/>
    </row>
    <row r="880" spans="2:7" ht="12.75">
      <c r="B880" s="14"/>
      <c r="C880" s="15"/>
      <c r="D880" s="21"/>
      <c r="E880" s="22"/>
      <c r="F880" s="22"/>
      <c r="G880" s="23"/>
    </row>
    <row r="881" spans="2:7" ht="12.75">
      <c r="B881" s="35"/>
      <c r="C881" s="15"/>
      <c r="D881" s="21"/>
      <c r="E881" s="22"/>
      <c r="F881" s="22"/>
      <c r="G881" s="23"/>
    </row>
    <row r="882" spans="2:7" ht="12.75">
      <c r="B882" s="14"/>
      <c r="C882" s="13" t="s">
        <v>742</v>
      </c>
      <c r="D882" s="9" t="s">
        <v>756</v>
      </c>
      <c r="E882" s="10"/>
      <c r="F882" s="10"/>
      <c r="G882" s="11"/>
    </row>
    <row r="883" spans="2:7" ht="12.75">
      <c r="B883" s="14"/>
      <c r="C883" s="13" t="s">
        <v>744</v>
      </c>
      <c r="D883" s="9" t="s">
        <v>916</v>
      </c>
      <c r="E883" s="10"/>
      <c r="F883" s="10"/>
      <c r="G883" s="11"/>
    </row>
    <row r="884" spans="2:7" ht="12.75">
      <c r="B884" s="14"/>
      <c r="C884" s="13" t="s">
        <v>746</v>
      </c>
      <c r="D884" s="9" t="s">
        <v>757</v>
      </c>
      <c r="E884" s="10"/>
      <c r="F884" s="10"/>
      <c r="G884" s="11"/>
    </row>
    <row r="885" spans="2:7" ht="12.75">
      <c r="B885" s="14"/>
      <c r="C885" s="13" t="s">
        <v>748</v>
      </c>
      <c r="D885" s="9" t="s">
        <v>758</v>
      </c>
      <c r="E885" s="10"/>
      <c r="F885" s="10"/>
      <c r="G885" s="11"/>
    </row>
    <row r="886" spans="2:7" ht="12.75">
      <c r="B886" s="14"/>
      <c r="C886" s="13" t="s">
        <v>750</v>
      </c>
      <c r="D886" s="9" t="s">
        <v>0</v>
      </c>
      <c r="E886" s="10"/>
      <c r="F886" s="10"/>
      <c r="G886" s="11"/>
    </row>
    <row r="898" spans="3:7" ht="15.75">
      <c r="C898" s="222" t="s">
        <v>779</v>
      </c>
      <c r="D898" s="222"/>
      <c r="E898" s="222"/>
      <c r="F898" s="222"/>
      <c r="G898" s="222"/>
    </row>
    <row r="899" spans="2:7" ht="12.75">
      <c r="B899" s="14"/>
      <c r="C899" s="2" t="s">
        <v>58</v>
      </c>
      <c r="D899" s="3" t="s">
        <v>59</v>
      </c>
      <c r="E899" s="4"/>
      <c r="F899" s="4"/>
      <c r="G899" s="5"/>
    </row>
    <row r="900" spans="2:7" ht="12.75">
      <c r="B900" s="14"/>
      <c r="C900" s="130">
        <v>1097</v>
      </c>
      <c r="D900" s="6" t="s">
        <v>268</v>
      </c>
      <c r="E900" s="7"/>
      <c r="F900" s="7"/>
      <c r="G900" s="8"/>
    </row>
    <row r="901" spans="2:7" ht="12.75">
      <c r="B901" s="14"/>
      <c r="C901" s="2" t="s">
        <v>61</v>
      </c>
      <c r="D901" s="9"/>
      <c r="E901" s="10"/>
      <c r="F901" s="10"/>
      <c r="G901" s="11"/>
    </row>
    <row r="902" spans="2:7" ht="12.75">
      <c r="B902" s="14"/>
      <c r="C902" s="12" t="s">
        <v>62</v>
      </c>
      <c r="D902" s="12" t="s">
        <v>865</v>
      </c>
      <c r="E902" s="12" t="s">
        <v>866</v>
      </c>
      <c r="F902" s="12" t="s">
        <v>867</v>
      </c>
      <c r="G902" s="12" t="s">
        <v>868</v>
      </c>
    </row>
    <row r="903" spans="2:7" ht="12.75">
      <c r="B903" s="14"/>
      <c r="C903" s="38" t="s">
        <v>882</v>
      </c>
      <c r="D903" s="15" t="s">
        <v>869</v>
      </c>
      <c r="E903" s="35">
        <f>E904+E908</f>
        <v>4000</v>
      </c>
      <c r="F903" s="35"/>
      <c r="G903" s="35">
        <f>G904+G908</f>
        <v>4000</v>
      </c>
    </row>
    <row r="904" spans="2:7" ht="12.75">
      <c r="B904" s="14"/>
      <c r="C904" s="38" t="s">
        <v>887</v>
      </c>
      <c r="D904" s="15" t="s">
        <v>872</v>
      </c>
      <c r="E904" s="35">
        <f>E905</f>
        <v>4000</v>
      </c>
      <c r="F904" s="35"/>
      <c r="G904" s="35">
        <f>G905</f>
        <v>4000</v>
      </c>
    </row>
    <row r="905" spans="2:7" ht="12.75">
      <c r="B905" s="14" t="s">
        <v>713</v>
      </c>
      <c r="C905" s="38" t="s">
        <v>892</v>
      </c>
      <c r="D905" s="15" t="s">
        <v>875</v>
      </c>
      <c r="E905" s="35">
        <f>SUM(E906:E907)</f>
        <v>4000</v>
      </c>
      <c r="F905" s="35"/>
      <c r="G905" s="35">
        <f>SUM(G906:G907)</f>
        <v>4000</v>
      </c>
    </row>
    <row r="906" spans="2:7" ht="12.75">
      <c r="B906" s="91" t="s">
        <v>716</v>
      </c>
      <c r="C906" s="66" t="s">
        <v>894</v>
      </c>
      <c r="D906" s="47" t="s">
        <v>876</v>
      </c>
      <c r="E906" s="60">
        <v>2000</v>
      </c>
      <c r="F906" s="60"/>
      <c r="G906" s="60">
        <v>2000</v>
      </c>
    </row>
    <row r="907" spans="2:7" ht="12.75">
      <c r="B907" s="91" t="s">
        <v>716</v>
      </c>
      <c r="C907" s="66" t="s">
        <v>898</v>
      </c>
      <c r="D907" s="47" t="s">
        <v>213</v>
      </c>
      <c r="E907" s="60">
        <v>2000</v>
      </c>
      <c r="F907" s="35"/>
      <c r="G907" s="60">
        <v>2000</v>
      </c>
    </row>
    <row r="908" spans="2:7" ht="12.75">
      <c r="B908" s="91"/>
      <c r="C908" s="66"/>
      <c r="D908" s="47"/>
      <c r="E908" s="35"/>
      <c r="F908" s="60"/>
      <c r="G908" s="35"/>
    </row>
    <row r="909" spans="2:7" ht="12.75">
      <c r="B909" s="91"/>
      <c r="C909" s="66"/>
      <c r="D909" s="47"/>
      <c r="E909" s="35"/>
      <c r="F909" s="14"/>
      <c r="G909" s="35"/>
    </row>
    <row r="910" spans="2:7" ht="12.75">
      <c r="B910" s="91"/>
      <c r="C910" s="66"/>
      <c r="D910" s="47"/>
      <c r="E910" s="60"/>
      <c r="F910" s="35"/>
      <c r="G910" s="60"/>
    </row>
    <row r="911" spans="2:7" ht="12.75">
      <c r="B911" s="91"/>
      <c r="C911" s="66"/>
      <c r="D911" s="47"/>
      <c r="E911" s="14"/>
      <c r="F911" s="14"/>
      <c r="G911" s="14"/>
    </row>
    <row r="912" spans="2:7" ht="12.75">
      <c r="B912" s="91"/>
      <c r="C912" s="66"/>
      <c r="D912" s="47"/>
      <c r="E912" s="14"/>
      <c r="F912" s="14"/>
      <c r="G912" s="14"/>
    </row>
    <row r="913" spans="2:7" ht="12.75">
      <c r="B913" s="91"/>
      <c r="C913" s="66"/>
      <c r="D913" s="47"/>
      <c r="E913" s="14"/>
      <c r="F913" s="14"/>
      <c r="G913" s="14"/>
    </row>
    <row r="914" spans="2:7" ht="12.75">
      <c r="B914" s="91"/>
      <c r="C914" s="66"/>
      <c r="D914" s="47"/>
      <c r="E914" s="14"/>
      <c r="F914" s="14"/>
      <c r="G914" s="14"/>
    </row>
    <row r="915" spans="2:7" ht="12.75">
      <c r="B915" s="91"/>
      <c r="C915" s="66"/>
      <c r="D915" s="47"/>
      <c r="E915" s="14"/>
      <c r="F915" s="14"/>
      <c r="G915" s="14"/>
    </row>
    <row r="916" spans="2:7" ht="15.75">
      <c r="B916" s="91"/>
      <c r="C916" s="66"/>
      <c r="D916" s="47"/>
      <c r="E916" s="60"/>
      <c r="F916" s="50"/>
      <c r="G916" s="60"/>
    </row>
    <row r="917" spans="2:7" ht="12.75">
      <c r="B917" s="91"/>
      <c r="C917" s="66"/>
      <c r="D917" s="47"/>
      <c r="E917" s="60"/>
      <c r="F917" s="35"/>
      <c r="G917" s="60"/>
    </row>
    <row r="918" spans="2:7" ht="12.75">
      <c r="B918" s="14"/>
      <c r="C918" s="13"/>
      <c r="D918" s="13"/>
      <c r="E918" s="14"/>
      <c r="F918" s="14"/>
      <c r="G918" s="14"/>
    </row>
    <row r="919" spans="2:7" ht="12.75">
      <c r="B919" s="14"/>
      <c r="C919" s="13"/>
      <c r="D919" s="13"/>
      <c r="E919" s="14"/>
      <c r="F919" s="14"/>
      <c r="G919" s="14"/>
    </row>
    <row r="920" spans="2:7" ht="12.75">
      <c r="B920" s="14"/>
      <c r="C920" s="13"/>
      <c r="D920" s="27" t="s">
        <v>874</v>
      </c>
      <c r="E920" s="48">
        <f>E903</f>
        <v>4000</v>
      </c>
      <c r="F920" s="48"/>
      <c r="G920" s="48">
        <f>G903</f>
        <v>4000</v>
      </c>
    </row>
    <row r="921" spans="2:7" ht="12.75">
      <c r="B921" s="14"/>
      <c r="C921" s="15" t="s">
        <v>873</v>
      </c>
      <c r="D921" s="24"/>
      <c r="E921" s="25"/>
      <c r="F921" s="25"/>
      <c r="G921" s="26"/>
    </row>
    <row r="922" spans="2:7" ht="12.75">
      <c r="B922" s="14"/>
      <c r="C922" s="15"/>
      <c r="D922" s="18"/>
      <c r="E922" s="4"/>
      <c r="F922" s="4"/>
      <c r="G922" s="5"/>
    </row>
    <row r="923" spans="2:7" ht="12.75">
      <c r="B923" s="14"/>
      <c r="C923" s="15"/>
      <c r="D923" s="18"/>
      <c r="E923" s="19"/>
      <c r="F923" s="19"/>
      <c r="G923" s="20"/>
    </row>
    <row r="924" spans="2:7" ht="12.75">
      <c r="B924" s="14"/>
      <c r="C924" s="15"/>
      <c r="D924" s="18"/>
      <c r="E924" s="19"/>
      <c r="F924" s="19"/>
      <c r="G924" s="20"/>
    </row>
    <row r="925" spans="2:7" ht="12.75">
      <c r="B925" s="14"/>
      <c r="C925" s="15"/>
      <c r="D925" s="18"/>
      <c r="E925" s="19"/>
      <c r="F925" s="19"/>
      <c r="G925" s="20"/>
    </row>
    <row r="926" spans="2:7" ht="12.75">
      <c r="B926" s="14"/>
      <c r="C926" s="15"/>
      <c r="D926" s="21"/>
      <c r="E926" s="22"/>
      <c r="F926" s="22"/>
      <c r="G926" s="23"/>
    </row>
    <row r="927" spans="2:7" ht="12.75">
      <c r="B927" s="14"/>
      <c r="C927" s="15"/>
      <c r="D927" s="21"/>
      <c r="E927" s="22"/>
      <c r="F927" s="22"/>
      <c r="G927" s="23"/>
    </row>
    <row r="928" spans="2:7" ht="12.75">
      <c r="B928" s="14"/>
      <c r="C928" s="15"/>
      <c r="D928" s="21"/>
      <c r="E928" s="22"/>
      <c r="F928" s="22"/>
      <c r="G928" s="23"/>
    </row>
    <row r="929" spans="2:7" ht="12.75">
      <c r="B929" s="14"/>
      <c r="C929" s="15"/>
      <c r="D929" s="21"/>
      <c r="E929" s="22"/>
      <c r="F929" s="22"/>
      <c r="G929" s="23"/>
    </row>
    <row r="930" spans="2:7" ht="12.75">
      <c r="B930" s="14"/>
      <c r="C930" s="15"/>
      <c r="D930" s="21"/>
      <c r="E930" s="22"/>
      <c r="F930" s="22"/>
      <c r="G930" s="23"/>
    </row>
    <row r="931" spans="2:7" ht="12.75">
      <c r="B931" s="14"/>
      <c r="C931" s="15"/>
      <c r="D931" s="21"/>
      <c r="E931" s="22"/>
      <c r="F931" s="22"/>
      <c r="G931" s="23"/>
    </row>
    <row r="932" spans="2:7" ht="12.75">
      <c r="B932" s="14"/>
      <c r="C932" s="15"/>
      <c r="D932" s="21"/>
      <c r="E932" s="22"/>
      <c r="F932" s="22"/>
      <c r="G932" s="23"/>
    </row>
    <row r="933" spans="2:7" ht="12.75">
      <c r="B933" s="14"/>
      <c r="C933" s="15"/>
      <c r="D933" s="21"/>
      <c r="E933" s="22"/>
      <c r="F933" s="22"/>
      <c r="G933" s="23"/>
    </row>
    <row r="934" spans="2:7" ht="12.75">
      <c r="B934" s="35"/>
      <c r="C934" s="15"/>
      <c r="D934" s="21"/>
      <c r="E934" s="22"/>
      <c r="F934" s="22"/>
      <c r="G934" s="23"/>
    </row>
    <row r="935" spans="2:7" ht="12.75">
      <c r="B935" s="14"/>
      <c r="C935" s="13" t="s">
        <v>742</v>
      </c>
      <c r="D935" s="9" t="s">
        <v>756</v>
      </c>
      <c r="E935" s="10"/>
      <c r="F935" s="10"/>
      <c r="G935" s="11"/>
    </row>
    <row r="936" spans="2:7" ht="12.75">
      <c r="B936" s="14"/>
      <c r="C936" s="13" t="s">
        <v>744</v>
      </c>
      <c r="D936" s="9" t="s">
        <v>916</v>
      </c>
      <c r="E936" s="10"/>
      <c r="F936" s="10"/>
      <c r="G936" s="11"/>
    </row>
    <row r="937" spans="2:7" ht="12.75">
      <c r="B937" s="14"/>
      <c r="C937" s="13" t="s">
        <v>746</v>
      </c>
      <c r="D937" s="9" t="s">
        <v>757</v>
      </c>
      <c r="E937" s="10"/>
      <c r="F937" s="10"/>
      <c r="G937" s="11"/>
    </row>
    <row r="938" spans="2:7" ht="12.75">
      <c r="B938" s="14"/>
      <c r="C938" s="13" t="s">
        <v>748</v>
      </c>
      <c r="D938" s="9" t="s">
        <v>758</v>
      </c>
      <c r="E938" s="10"/>
      <c r="F938" s="10"/>
      <c r="G938" s="11"/>
    </row>
    <row r="939" spans="2:7" ht="12.75">
      <c r="B939" s="14"/>
      <c r="C939" s="13" t="s">
        <v>750</v>
      </c>
      <c r="D939" s="9" t="s">
        <v>1</v>
      </c>
      <c r="E939" s="10"/>
      <c r="F939" s="10"/>
      <c r="G939" s="11"/>
    </row>
    <row r="946" spans="3:7" ht="15.75">
      <c r="C946" s="222" t="s">
        <v>779</v>
      </c>
      <c r="D946" s="222"/>
      <c r="E946" s="222"/>
      <c r="F946" s="222"/>
      <c r="G946" s="222"/>
    </row>
    <row r="947" spans="2:7" ht="12.75">
      <c r="B947" s="14"/>
      <c r="C947" s="2" t="s">
        <v>58</v>
      </c>
      <c r="D947" s="3" t="s">
        <v>59</v>
      </c>
      <c r="E947" s="4"/>
      <c r="F947" s="4"/>
      <c r="G947" s="5"/>
    </row>
    <row r="948" spans="2:7" ht="12.75">
      <c r="B948" s="14"/>
      <c r="C948" s="130">
        <v>2098</v>
      </c>
      <c r="D948" s="6" t="s">
        <v>269</v>
      </c>
      <c r="E948" s="7"/>
      <c r="F948" s="7"/>
      <c r="G948" s="8"/>
    </row>
    <row r="949" spans="2:7" ht="12.75">
      <c r="B949" s="14"/>
      <c r="C949" s="2" t="s">
        <v>61</v>
      </c>
      <c r="D949" s="9"/>
      <c r="E949" s="10"/>
      <c r="F949" s="10"/>
      <c r="G949" s="11"/>
    </row>
    <row r="950" spans="2:7" ht="12.75">
      <c r="B950" s="14"/>
      <c r="C950" s="12" t="s">
        <v>62</v>
      </c>
      <c r="D950" s="12" t="s">
        <v>865</v>
      </c>
      <c r="E950" s="12" t="s">
        <v>866</v>
      </c>
      <c r="F950" s="12" t="s">
        <v>867</v>
      </c>
      <c r="G950" s="12" t="s">
        <v>868</v>
      </c>
    </row>
    <row r="951" spans="2:7" ht="12.75">
      <c r="B951" s="14"/>
      <c r="C951" s="38" t="s">
        <v>882</v>
      </c>
      <c r="D951" s="15" t="s">
        <v>869</v>
      </c>
      <c r="E951" s="35">
        <f>E952+E956</f>
        <v>8000</v>
      </c>
      <c r="F951" s="35"/>
      <c r="G951" s="35">
        <f>G952+G956</f>
        <v>8000</v>
      </c>
    </row>
    <row r="952" spans="2:7" ht="12.75">
      <c r="B952" s="14"/>
      <c r="C952" s="38" t="s">
        <v>887</v>
      </c>
      <c r="D952" s="15" t="s">
        <v>872</v>
      </c>
      <c r="E952" s="35">
        <f>E953</f>
        <v>8000</v>
      </c>
      <c r="F952" s="35"/>
      <c r="G952" s="35">
        <f>G953</f>
        <v>8000</v>
      </c>
    </row>
    <row r="953" spans="2:7" ht="12.75">
      <c r="B953" s="14" t="s">
        <v>713</v>
      </c>
      <c r="C953" s="38" t="s">
        <v>892</v>
      </c>
      <c r="D953" s="15" t="s">
        <v>875</v>
      </c>
      <c r="E953" s="35">
        <f>SUM(E954:E955)</f>
        <v>8000</v>
      </c>
      <c r="F953" s="35"/>
      <c r="G953" s="35">
        <f>SUM(G954:G955)</f>
        <v>8000</v>
      </c>
    </row>
    <row r="954" spans="2:7" ht="12.75">
      <c r="B954" s="91" t="s">
        <v>716</v>
      </c>
      <c r="C954" s="66" t="s">
        <v>894</v>
      </c>
      <c r="D954" s="47" t="s">
        <v>876</v>
      </c>
      <c r="E954" s="60">
        <v>1000</v>
      </c>
      <c r="F954" s="60"/>
      <c r="G954" s="60">
        <v>1000</v>
      </c>
    </row>
    <row r="955" spans="2:7" ht="12.75">
      <c r="B955" s="91" t="s">
        <v>716</v>
      </c>
      <c r="C955" s="66" t="s">
        <v>898</v>
      </c>
      <c r="D955" s="47" t="s">
        <v>213</v>
      </c>
      <c r="E955" s="60">
        <v>7000</v>
      </c>
      <c r="F955" s="35"/>
      <c r="G955" s="60">
        <v>7000</v>
      </c>
    </row>
    <row r="956" spans="2:7" ht="12.75">
      <c r="B956" s="91"/>
      <c r="C956" s="66"/>
      <c r="D956" s="47"/>
      <c r="E956" s="35"/>
      <c r="F956" s="60"/>
      <c r="G956" s="35"/>
    </row>
    <row r="957" spans="2:7" ht="12.75">
      <c r="B957" s="91"/>
      <c r="C957" s="66"/>
      <c r="D957" s="47"/>
      <c r="E957" s="35"/>
      <c r="F957" s="14"/>
      <c r="G957" s="35"/>
    </row>
    <row r="958" spans="2:7" ht="12.75">
      <c r="B958" s="91"/>
      <c r="C958" s="66"/>
      <c r="D958" s="47"/>
      <c r="E958" s="60"/>
      <c r="F958" s="35"/>
      <c r="G958" s="60"/>
    </row>
    <row r="959" spans="2:7" ht="12.75">
      <c r="B959" s="91"/>
      <c r="C959" s="66"/>
      <c r="D959" s="47"/>
      <c r="E959" s="14"/>
      <c r="F959" s="14"/>
      <c r="G959" s="14"/>
    </row>
    <row r="960" spans="2:7" ht="12.75">
      <c r="B960" s="91"/>
      <c r="C960" s="66"/>
      <c r="D960" s="47"/>
      <c r="E960" s="14"/>
      <c r="F960" s="14"/>
      <c r="G960" s="14"/>
    </row>
    <row r="961" spans="2:7" ht="12.75">
      <c r="B961" s="91"/>
      <c r="C961" s="66"/>
      <c r="D961" s="47"/>
      <c r="E961" s="14"/>
      <c r="F961" s="14"/>
      <c r="G961" s="14"/>
    </row>
    <row r="962" spans="2:7" ht="12.75">
      <c r="B962" s="91"/>
      <c r="C962" s="66"/>
      <c r="D962" s="47"/>
      <c r="E962" s="14"/>
      <c r="F962" s="14"/>
      <c r="G962" s="14"/>
    </row>
    <row r="963" spans="2:7" ht="12.75">
      <c r="B963" s="91"/>
      <c r="C963" s="66"/>
      <c r="D963" s="47"/>
      <c r="E963" s="14"/>
      <c r="F963" s="14"/>
      <c r="G963" s="14"/>
    </row>
    <row r="964" spans="2:7" ht="15.75">
      <c r="B964" s="91"/>
      <c r="C964" s="66"/>
      <c r="D964" s="47"/>
      <c r="E964" s="60"/>
      <c r="F964" s="50"/>
      <c r="G964" s="60"/>
    </row>
    <row r="965" spans="2:7" ht="12.75">
      <c r="B965" s="91"/>
      <c r="C965" s="66"/>
      <c r="D965" s="47"/>
      <c r="E965" s="60"/>
      <c r="F965" s="35"/>
      <c r="G965" s="60"/>
    </row>
    <row r="966" spans="2:7" ht="12.75">
      <c r="B966" s="14"/>
      <c r="C966" s="13"/>
      <c r="D966" s="13"/>
      <c r="E966" s="14"/>
      <c r="F966" s="14"/>
      <c r="G966" s="14"/>
    </row>
    <row r="967" spans="2:7" ht="12.75">
      <c r="B967" s="14"/>
      <c r="C967" s="13"/>
      <c r="D967" s="13"/>
      <c r="E967" s="14"/>
      <c r="F967" s="14"/>
      <c r="G967" s="14"/>
    </row>
    <row r="968" spans="2:7" ht="12.75">
      <c r="B968" s="14"/>
      <c r="C968" s="13"/>
      <c r="D968" s="27" t="s">
        <v>874</v>
      </c>
      <c r="E968" s="48">
        <f>E951</f>
        <v>8000</v>
      </c>
      <c r="F968" s="48"/>
      <c r="G968" s="48">
        <f>G951</f>
        <v>8000</v>
      </c>
    </row>
    <row r="969" spans="2:7" ht="12.75">
      <c r="B969" s="14"/>
      <c r="C969" s="15" t="s">
        <v>873</v>
      </c>
      <c r="D969" s="24"/>
      <c r="E969" s="25"/>
      <c r="F969" s="25"/>
      <c r="G969" s="26"/>
    </row>
    <row r="970" spans="2:7" ht="12.75">
      <c r="B970" s="14"/>
      <c r="C970" s="15"/>
      <c r="D970" s="18"/>
      <c r="E970" s="4"/>
      <c r="F970" s="4"/>
      <c r="G970" s="5"/>
    </row>
    <row r="971" spans="2:7" ht="12.75">
      <c r="B971" s="14"/>
      <c r="C971" s="15"/>
      <c r="D971" s="18"/>
      <c r="E971" s="19"/>
      <c r="F971" s="19"/>
      <c r="G971" s="20"/>
    </row>
    <row r="972" spans="2:7" ht="12.75">
      <c r="B972" s="14"/>
      <c r="C972" s="15"/>
      <c r="D972" s="18"/>
      <c r="E972" s="19"/>
      <c r="F972" s="19"/>
      <c r="G972" s="20"/>
    </row>
    <row r="973" spans="2:7" ht="12.75">
      <c r="B973" s="14"/>
      <c r="C973" s="15"/>
      <c r="D973" s="18"/>
      <c r="E973" s="19"/>
      <c r="F973" s="19"/>
      <c r="G973" s="20"/>
    </row>
    <row r="974" spans="2:7" ht="12.75">
      <c r="B974" s="14"/>
      <c r="C974" s="15"/>
      <c r="D974" s="21"/>
      <c r="E974" s="22"/>
      <c r="F974" s="22"/>
      <c r="G974" s="23"/>
    </row>
    <row r="975" spans="2:7" ht="12.75">
      <c r="B975" s="14"/>
      <c r="C975" s="15"/>
      <c r="D975" s="21"/>
      <c r="E975" s="22"/>
      <c r="F975" s="22"/>
      <c r="G975" s="23"/>
    </row>
    <row r="976" spans="2:7" ht="12.75">
      <c r="B976" s="14"/>
      <c r="C976" s="15"/>
      <c r="D976" s="21"/>
      <c r="E976" s="22"/>
      <c r="F976" s="22"/>
      <c r="G976" s="23"/>
    </row>
    <row r="977" spans="2:7" ht="12.75">
      <c r="B977" s="14"/>
      <c r="C977" s="15"/>
      <c r="D977" s="21"/>
      <c r="E977" s="22"/>
      <c r="F977" s="22"/>
      <c r="G977" s="23"/>
    </row>
    <row r="978" spans="2:7" ht="12.75">
      <c r="B978" s="14"/>
      <c r="C978" s="15"/>
      <c r="D978" s="21"/>
      <c r="E978" s="22"/>
      <c r="F978" s="22"/>
      <c r="G978" s="23"/>
    </row>
    <row r="979" spans="2:7" ht="12.75">
      <c r="B979" s="14"/>
      <c r="C979" s="15"/>
      <c r="D979" s="21"/>
      <c r="E979" s="22"/>
      <c r="F979" s="22"/>
      <c r="G979" s="23"/>
    </row>
    <row r="980" spans="2:7" ht="12.75">
      <c r="B980" s="14"/>
      <c r="C980" s="15"/>
      <c r="D980" s="21"/>
      <c r="E980" s="22"/>
      <c r="F980" s="22"/>
      <c r="G980" s="23"/>
    </row>
    <row r="981" spans="2:7" ht="12.75">
      <c r="B981" s="14"/>
      <c r="C981" s="15"/>
      <c r="D981" s="21"/>
      <c r="E981" s="22"/>
      <c r="F981" s="22"/>
      <c r="G981" s="23"/>
    </row>
    <row r="982" spans="2:7" ht="12.75">
      <c r="B982" s="35"/>
      <c r="C982" s="15"/>
      <c r="D982" s="21"/>
      <c r="E982" s="22"/>
      <c r="F982" s="22"/>
      <c r="G982" s="23"/>
    </row>
    <row r="983" spans="2:7" ht="12.75">
      <c r="B983" s="14"/>
      <c r="C983" s="13" t="s">
        <v>742</v>
      </c>
      <c r="D983" s="9" t="s">
        <v>756</v>
      </c>
      <c r="E983" s="10"/>
      <c r="F983" s="10"/>
      <c r="G983" s="11"/>
    </row>
    <row r="984" spans="2:7" ht="12.75">
      <c r="B984" s="14"/>
      <c r="C984" s="13" t="s">
        <v>744</v>
      </c>
      <c r="D984" s="9" t="s">
        <v>916</v>
      </c>
      <c r="E984" s="10"/>
      <c r="F984" s="10"/>
      <c r="G984" s="11"/>
    </row>
    <row r="985" spans="2:7" ht="12.75">
      <c r="B985" s="14"/>
      <c r="C985" s="13" t="s">
        <v>746</v>
      </c>
      <c r="D985" s="9" t="s">
        <v>757</v>
      </c>
      <c r="E985" s="10"/>
      <c r="F985" s="10"/>
      <c r="G985" s="11"/>
    </row>
    <row r="986" spans="2:7" ht="12.75">
      <c r="B986" s="14"/>
      <c r="C986" s="13" t="s">
        <v>748</v>
      </c>
      <c r="D986" s="9" t="s">
        <v>758</v>
      </c>
      <c r="E986" s="10"/>
      <c r="F986" s="10"/>
      <c r="G986" s="11"/>
    </row>
    <row r="987" spans="2:7" ht="12.75">
      <c r="B987" s="14"/>
      <c r="C987" s="13" t="s">
        <v>750</v>
      </c>
      <c r="D987" s="9" t="s">
        <v>1</v>
      </c>
      <c r="E987" s="10"/>
      <c r="F987" s="10"/>
      <c r="G987" s="11"/>
    </row>
    <row r="994" spans="3:7" ht="15">
      <c r="C994" s="224" t="s">
        <v>787</v>
      </c>
      <c r="D994" s="224"/>
      <c r="E994" s="224"/>
      <c r="F994" s="224"/>
      <c r="G994" s="224"/>
    </row>
    <row r="995" spans="3:7" ht="15.75">
      <c r="C995" s="1"/>
      <c r="D995" s="1"/>
      <c r="E995" s="1"/>
      <c r="F995" s="223" t="s">
        <v>57</v>
      </c>
      <c r="G995" s="223"/>
    </row>
    <row r="996" spans="2:7" ht="12.75">
      <c r="B996" s="14"/>
      <c r="C996" s="36" t="s">
        <v>58</v>
      </c>
      <c r="D996" s="3" t="s">
        <v>59</v>
      </c>
      <c r="E996" s="4"/>
      <c r="F996" s="4"/>
      <c r="G996" s="5"/>
    </row>
    <row r="997" spans="2:7" ht="12.75">
      <c r="B997" s="14"/>
      <c r="C997" s="132">
        <v>1087</v>
      </c>
      <c r="D997" s="6" t="s">
        <v>273</v>
      </c>
      <c r="E997" s="7"/>
      <c r="F997" s="7"/>
      <c r="G997" s="8"/>
    </row>
    <row r="998" spans="2:7" ht="12.75">
      <c r="B998" s="14"/>
      <c r="C998" s="36" t="s">
        <v>61</v>
      </c>
      <c r="D998" s="9"/>
      <c r="E998" s="10"/>
      <c r="F998" s="10"/>
      <c r="G998" s="11"/>
    </row>
    <row r="999" spans="2:7" ht="12.75">
      <c r="B999" s="14"/>
      <c r="C999" s="37" t="s">
        <v>62</v>
      </c>
      <c r="D999" s="12" t="s">
        <v>865</v>
      </c>
      <c r="E999" s="12" t="s">
        <v>866</v>
      </c>
      <c r="F999" s="12" t="s">
        <v>867</v>
      </c>
      <c r="G999" s="12" t="s">
        <v>868</v>
      </c>
    </row>
    <row r="1000" spans="2:7" ht="18">
      <c r="B1000" s="14"/>
      <c r="C1000" s="15" t="s">
        <v>229</v>
      </c>
      <c r="D1000" s="15" t="s">
        <v>869</v>
      </c>
      <c r="E1000" s="52">
        <f aca="true" t="shared" si="7" ref="E1000:G1001">E1001</f>
        <v>9000</v>
      </c>
      <c r="F1000" s="52">
        <f t="shared" si="7"/>
        <v>6000</v>
      </c>
      <c r="G1000" s="52">
        <f t="shared" si="7"/>
        <v>15000</v>
      </c>
    </row>
    <row r="1001" spans="2:7" ht="15.75">
      <c r="B1001" s="14"/>
      <c r="C1001" s="15" t="s">
        <v>219</v>
      </c>
      <c r="D1001" s="15" t="s">
        <v>872</v>
      </c>
      <c r="E1001" s="50">
        <f t="shared" si="7"/>
        <v>9000</v>
      </c>
      <c r="F1001" s="50">
        <f t="shared" si="7"/>
        <v>6000</v>
      </c>
      <c r="G1001" s="50">
        <f t="shared" si="7"/>
        <v>15000</v>
      </c>
    </row>
    <row r="1002" spans="2:7" ht="12.75">
      <c r="B1002" s="14" t="s">
        <v>713</v>
      </c>
      <c r="C1002" s="15" t="s">
        <v>220</v>
      </c>
      <c r="D1002" s="15" t="s">
        <v>875</v>
      </c>
      <c r="E1002" s="35">
        <f>E1003+E1005+E1004+E1006</f>
        <v>9000</v>
      </c>
      <c r="F1002" s="35">
        <f>F1003+F1005+F1004+F1006</f>
        <v>6000</v>
      </c>
      <c r="G1002" s="35">
        <f>G1003+G1005+G1004+G1006</f>
        <v>15000</v>
      </c>
    </row>
    <row r="1003" spans="2:7" ht="12.75">
      <c r="B1003" s="91" t="s">
        <v>716</v>
      </c>
      <c r="C1003" s="47" t="s">
        <v>222</v>
      </c>
      <c r="D1003" s="47" t="s">
        <v>876</v>
      </c>
      <c r="E1003" s="60">
        <v>5000</v>
      </c>
      <c r="F1003" s="60">
        <v>0</v>
      </c>
      <c r="G1003" s="60">
        <v>5000</v>
      </c>
    </row>
    <row r="1004" spans="2:7" ht="12.75">
      <c r="B1004" s="91" t="s">
        <v>437</v>
      </c>
      <c r="C1004" s="47" t="s">
        <v>222</v>
      </c>
      <c r="D1004" s="47" t="s">
        <v>876</v>
      </c>
      <c r="E1004" s="60">
        <v>0</v>
      </c>
      <c r="F1004" s="60">
        <v>3000</v>
      </c>
      <c r="G1004" s="60">
        <v>3000</v>
      </c>
    </row>
    <row r="1005" spans="2:7" ht="12.75">
      <c r="B1005" s="91" t="s">
        <v>716</v>
      </c>
      <c r="C1005" s="47" t="s">
        <v>221</v>
      </c>
      <c r="D1005" s="47" t="s">
        <v>645</v>
      </c>
      <c r="E1005" s="14">
        <v>4000</v>
      </c>
      <c r="F1005" s="14">
        <v>0</v>
      </c>
      <c r="G1005" s="14">
        <v>4000</v>
      </c>
    </row>
    <row r="1006" spans="2:7" ht="12.75">
      <c r="B1006" s="91" t="s">
        <v>437</v>
      </c>
      <c r="C1006" s="66" t="s">
        <v>221</v>
      </c>
      <c r="D1006" s="47" t="s">
        <v>645</v>
      </c>
      <c r="E1006" s="14">
        <v>0</v>
      </c>
      <c r="F1006" s="14">
        <v>3000</v>
      </c>
      <c r="G1006" s="14">
        <v>3000</v>
      </c>
    </row>
    <row r="1007" spans="2:7" ht="18">
      <c r="B1007" s="91"/>
      <c r="C1007" s="38" t="s">
        <v>216</v>
      </c>
      <c r="D1007" s="15" t="s">
        <v>751</v>
      </c>
      <c r="E1007" s="52">
        <f aca="true" t="shared" si="8" ref="E1007:G1008">E1008</f>
        <v>5000</v>
      </c>
      <c r="F1007" s="52">
        <f t="shared" si="8"/>
        <v>5000</v>
      </c>
      <c r="G1007" s="52">
        <f t="shared" si="8"/>
        <v>10000</v>
      </c>
    </row>
    <row r="1008" spans="2:7" ht="15.75">
      <c r="B1008" s="91"/>
      <c r="C1008" s="38" t="s">
        <v>217</v>
      </c>
      <c r="D1008" s="15" t="s">
        <v>752</v>
      </c>
      <c r="E1008" s="50">
        <f t="shared" si="8"/>
        <v>5000</v>
      </c>
      <c r="F1008" s="50">
        <f t="shared" si="8"/>
        <v>5000</v>
      </c>
      <c r="G1008" s="50">
        <f t="shared" si="8"/>
        <v>10000</v>
      </c>
    </row>
    <row r="1009" spans="2:7" ht="12.75">
      <c r="B1009" s="91"/>
      <c r="C1009" s="38" t="s">
        <v>218</v>
      </c>
      <c r="D1009" s="15" t="s">
        <v>875</v>
      </c>
      <c r="E1009" s="35">
        <f>E1010+E1011</f>
        <v>5000</v>
      </c>
      <c r="F1009" s="35">
        <f>F1010+F1011+F1012</f>
        <v>5000</v>
      </c>
      <c r="G1009" s="35">
        <f>G1010+G1011+G1012</f>
        <v>10000</v>
      </c>
    </row>
    <row r="1010" spans="2:7" ht="12.75">
      <c r="B1010" s="91" t="s">
        <v>716</v>
      </c>
      <c r="C1010" s="66" t="s">
        <v>52</v>
      </c>
      <c r="D1010" s="47" t="s">
        <v>821</v>
      </c>
      <c r="E1010" s="14">
        <v>5000</v>
      </c>
      <c r="F1010" s="14">
        <v>0</v>
      </c>
      <c r="G1010" s="14">
        <v>5000</v>
      </c>
    </row>
    <row r="1011" spans="2:7" ht="12.75">
      <c r="B1011" s="91" t="s">
        <v>437</v>
      </c>
      <c r="C1011" s="11" t="s">
        <v>52</v>
      </c>
      <c r="D1011" s="13" t="s">
        <v>821</v>
      </c>
      <c r="E1011" s="14">
        <v>0</v>
      </c>
      <c r="F1011" s="14">
        <v>4000</v>
      </c>
      <c r="G1011" s="14">
        <v>4000</v>
      </c>
    </row>
    <row r="1012" spans="2:7" ht="12.75">
      <c r="B1012" s="134" t="s">
        <v>558</v>
      </c>
      <c r="C1012" s="11" t="s">
        <v>52</v>
      </c>
      <c r="D1012" s="13" t="s">
        <v>821</v>
      </c>
      <c r="E1012" s="14">
        <v>0</v>
      </c>
      <c r="F1012" s="14">
        <v>1000</v>
      </c>
      <c r="G1012" s="14">
        <v>1000</v>
      </c>
    </row>
    <row r="1013" spans="2:7" ht="12.75">
      <c r="B1013" s="14"/>
      <c r="C1013" s="11"/>
      <c r="D1013" s="13"/>
      <c r="E1013" s="14"/>
      <c r="F1013" s="14"/>
      <c r="G1013" s="14"/>
    </row>
    <row r="1014" spans="2:7" ht="12.75">
      <c r="B1014" s="14"/>
      <c r="C1014" s="11"/>
      <c r="D1014" s="139" t="s">
        <v>25</v>
      </c>
      <c r="E1014" s="14"/>
      <c r="F1014" s="14"/>
      <c r="G1014" s="14"/>
    </row>
    <row r="1015" spans="2:7" ht="12.75">
      <c r="B1015" s="14"/>
      <c r="C1015" s="11"/>
      <c r="D1015" s="139" t="s">
        <v>26</v>
      </c>
      <c r="E1015" s="14"/>
      <c r="F1015" s="14"/>
      <c r="G1015" s="14"/>
    </row>
    <row r="1016" spans="2:7" ht="12.75">
      <c r="B1016" s="14"/>
      <c r="C1016" s="11"/>
      <c r="D1016" s="139" t="s">
        <v>559</v>
      </c>
      <c r="E1016" s="14"/>
      <c r="F1016" s="14"/>
      <c r="G1016" s="14"/>
    </row>
    <row r="1017" spans="2:7" ht="12.75">
      <c r="B1017" s="14"/>
      <c r="C1017" s="11"/>
      <c r="D1017" s="13"/>
      <c r="E1017" s="14"/>
      <c r="F1017" s="14"/>
      <c r="G1017" s="14"/>
    </row>
    <row r="1018" spans="2:7" ht="12.75">
      <c r="B1018" s="14"/>
      <c r="C1018" s="11"/>
      <c r="D1018" s="13"/>
      <c r="E1018" s="14"/>
      <c r="F1018" s="14"/>
      <c r="G1018" s="14"/>
    </row>
    <row r="1019" spans="2:7" ht="12.75">
      <c r="B1019" s="14"/>
      <c r="C1019" s="38" t="s">
        <v>873</v>
      </c>
      <c r="D1019" s="16" t="s">
        <v>874</v>
      </c>
      <c r="E1019" s="48">
        <f>E1000+E1007</f>
        <v>14000</v>
      </c>
      <c r="F1019" s="48">
        <f>F1000+F1007</f>
        <v>11000</v>
      </c>
      <c r="G1019" s="48">
        <f>G1000+G1007</f>
        <v>25000</v>
      </c>
    </row>
    <row r="1020" spans="2:7" ht="12.75">
      <c r="B1020" s="14"/>
      <c r="C1020" s="38"/>
      <c r="D1020" s="18"/>
      <c r="E1020" s="4"/>
      <c r="F1020" s="4"/>
      <c r="G1020" s="5"/>
    </row>
    <row r="1021" spans="2:7" ht="12.75">
      <c r="B1021" s="14"/>
      <c r="C1021" s="38"/>
      <c r="D1021" s="18"/>
      <c r="E1021" s="19"/>
      <c r="F1021" s="19"/>
      <c r="G1021" s="20"/>
    </row>
    <row r="1022" spans="2:7" ht="12.75">
      <c r="B1022" s="14"/>
      <c r="C1022" s="38"/>
      <c r="D1022" s="18"/>
      <c r="E1022" s="19"/>
      <c r="F1022" s="19"/>
      <c r="G1022" s="20"/>
    </row>
    <row r="1023" spans="2:7" ht="12.75">
      <c r="B1023" s="14"/>
      <c r="C1023" s="38"/>
      <c r="D1023" s="18"/>
      <c r="E1023" s="19"/>
      <c r="F1023" s="19"/>
      <c r="G1023" s="20"/>
    </row>
    <row r="1024" spans="2:7" ht="12.75">
      <c r="B1024" s="14"/>
      <c r="C1024" s="38"/>
      <c r="D1024" s="18"/>
      <c r="E1024" s="19"/>
      <c r="F1024" s="19"/>
      <c r="G1024" s="20"/>
    </row>
    <row r="1025" spans="2:7" ht="12.75">
      <c r="B1025" s="14"/>
      <c r="C1025" s="38"/>
      <c r="D1025" s="18"/>
      <c r="E1025" s="19"/>
      <c r="F1025" s="19"/>
      <c r="G1025" s="20"/>
    </row>
    <row r="1026" spans="2:7" ht="12.75">
      <c r="B1026" s="14"/>
      <c r="C1026" s="11"/>
      <c r="D1026" s="21"/>
      <c r="E1026" s="22"/>
      <c r="F1026" s="22"/>
      <c r="G1026" s="23"/>
    </row>
    <row r="1027" spans="2:7" ht="12.75">
      <c r="B1027" s="14"/>
      <c r="C1027" s="11"/>
      <c r="D1027" s="21"/>
      <c r="E1027" s="22"/>
      <c r="F1027" s="22"/>
      <c r="G1027" s="23"/>
    </row>
    <row r="1028" spans="2:7" ht="12.75">
      <c r="B1028" s="14"/>
      <c r="C1028" s="11" t="s">
        <v>742</v>
      </c>
      <c r="D1028" s="9" t="s">
        <v>756</v>
      </c>
      <c r="E1028" s="10"/>
      <c r="F1028" s="10"/>
      <c r="G1028" s="11"/>
    </row>
    <row r="1029" spans="2:7" ht="12.75">
      <c r="B1029" s="14"/>
      <c r="C1029" s="11" t="s">
        <v>744</v>
      </c>
      <c r="D1029" s="9" t="s">
        <v>916</v>
      </c>
      <c r="E1029" s="10"/>
      <c r="F1029" s="10"/>
      <c r="G1029" s="11"/>
    </row>
    <row r="1030" spans="2:7" ht="12.75">
      <c r="B1030" s="14"/>
      <c r="C1030" s="11" t="s">
        <v>746</v>
      </c>
      <c r="D1030" s="9" t="s">
        <v>757</v>
      </c>
      <c r="E1030" s="10"/>
      <c r="F1030" s="10"/>
      <c r="G1030" s="11"/>
    </row>
    <row r="1031" spans="2:7" ht="12.75">
      <c r="B1031" s="14"/>
      <c r="C1031" s="11" t="s">
        <v>748</v>
      </c>
      <c r="D1031" s="9" t="s">
        <v>214</v>
      </c>
      <c r="E1031" s="10"/>
      <c r="F1031" s="10"/>
      <c r="G1031" s="11"/>
    </row>
    <row r="1032" spans="2:7" ht="12.75">
      <c r="B1032" s="14"/>
      <c r="C1032" s="11" t="s">
        <v>750</v>
      </c>
      <c r="D1032" s="9" t="s">
        <v>2</v>
      </c>
      <c r="E1032" s="10"/>
      <c r="F1032" s="10"/>
      <c r="G1032" s="11"/>
    </row>
    <row r="1040" spans="3:7" ht="15.75">
      <c r="C1040" s="222" t="s">
        <v>56</v>
      </c>
      <c r="D1040" s="222"/>
      <c r="E1040" s="222"/>
      <c r="F1040" s="222"/>
      <c r="G1040" s="222"/>
    </row>
    <row r="1041" spans="3:7" ht="15.75">
      <c r="C1041" s="1"/>
      <c r="D1041" s="1"/>
      <c r="E1041" s="1"/>
      <c r="F1041" s="223" t="s">
        <v>57</v>
      </c>
      <c r="G1041" s="223"/>
    </row>
    <row r="1042" spans="2:7" ht="12.75">
      <c r="B1042" s="14"/>
      <c r="C1042" s="2" t="s">
        <v>58</v>
      </c>
      <c r="D1042" s="3" t="s">
        <v>59</v>
      </c>
      <c r="E1042" s="4"/>
      <c r="F1042" s="4"/>
      <c r="G1042" s="5"/>
    </row>
    <row r="1043" spans="2:7" ht="12.75">
      <c r="B1043" s="14"/>
      <c r="C1043" s="130">
        <v>2099</v>
      </c>
      <c r="D1043" s="6" t="s">
        <v>275</v>
      </c>
      <c r="E1043" s="7"/>
      <c r="F1043" s="7"/>
      <c r="G1043" s="8"/>
    </row>
    <row r="1044" spans="2:7" ht="12.75">
      <c r="B1044" s="14"/>
      <c r="C1044" s="2" t="s">
        <v>61</v>
      </c>
      <c r="D1044" s="9"/>
      <c r="E1044" s="10"/>
      <c r="F1044" s="10"/>
      <c r="G1044" s="11"/>
    </row>
    <row r="1045" spans="2:7" ht="12.75">
      <c r="B1045" s="14"/>
      <c r="C1045" s="12" t="s">
        <v>62</v>
      </c>
      <c r="D1045" s="12" t="s">
        <v>865</v>
      </c>
      <c r="E1045" s="12" t="s">
        <v>866</v>
      </c>
      <c r="F1045" s="12" t="s">
        <v>867</v>
      </c>
      <c r="G1045" s="12" t="s">
        <v>868</v>
      </c>
    </row>
    <row r="1046" spans="2:7" ht="18">
      <c r="B1046" s="14"/>
      <c r="C1046" s="15" t="s">
        <v>229</v>
      </c>
      <c r="D1046" s="15" t="s">
        <v>869</v>
      </c>
      <c r="E1046" s="52">
        <f>E1047</f>
        <v>73000</v>
      </c>
      <c r="F1046" s="14"/>
      <c r="G1046" s="52">
        <f>G1047</f>
        <v>73000</v>
      </c>
    </row>
    <row r="1047" spans="2:7" ht="15.75">
      <c r="B1047" s="14"/>
      <c r="C1047" s="15" t="s">
        <v>219</v>
      </c>
      <c r="D1047" s="15" t="s">
        <v>872</v>
      </c>
      <c r="E1047" s="50">
        <f>E1048</f>
        <v>73000</v>
      </c>
      <c r="F1047" s="14"/>
      <c r="G1047" s="50">
        <f>G1048</f>
        <v>73000</v>
      </c>
    </row>
    <row r="1048" spans="2:7" ht="12.75">
      <c r="B1048" s="14" t="s">
        <v>713</v>
      </c>
      <c r="C1048" s="15" t="s">
        <v>220</v>
      </c>
      <c r="D1048" s="15" t="s">
        <v>875</v>
      </c>
      <c r="E1048" s="35">
        <f>E1049</f>
        <v>73000</v>
      </c>
      <c r="F1048" s="14"/>
      <c r="G1048" s="35">
        <f>G1049</f>
        <v>73000</v>
      </c>
    </row>
    <row r="1049" spans="2:7" ht="12.75">
      <c r="B1049" s="89" t="s">
        <v>716</v>
      </c>
      <c r="C1049" s="47" t="s">
        <v>221</v>
      </c>
      <c r="D1049" s="47" t="s">
        <v>230</v>
      </c>
      <c r="E1049" s="60">
        <v>73000</v>
      </c>
      <c r="F1049" s="14"/>
      <c r="G1049" s="60">
        <v>73000</v>
      </c>
    </row>
    <row r="1050" spans="2:7" ht="12.75">
      <c r="B1050" s="89"/>
      <c r="C1050" s="15"/>
      <c r="D1050" s="13"/>
      <c r="E1050" s="35"/>
      <c r="F1050" s="14"/>
      <c r="G1050" s="35"/>
    </row>
    <row r="1051" spans="2:7" ht="12.75">
      <c r="B1051" s="14"/>
      <c r="C1051" s="13"/>
      <c r="D1051" s="13"/>
      <c r="E1051" s="14"/>
      <c r="F1051" s="14"/>
      <c r="G1051" s="14"/>
    </row>
    <row r="1052" spans="2:7" ht="12.75">
      <c r="B1052" s="14"/>
      <c r="C1052" s="13"/>
      <c r="D1052" s="155" t="s">
        <v>25</v>
      </c>
      <c r="E1052" s="14"/>
      <c r="F1052" s="14"/>
      <c r="G1052" s="14"/>
    </row>
    <row r="1053" spans="2:7" ht="12.75">
      <c r="B1053" s="14"/>
      <c r="C1053" s="13"/>
      <c r="D1053" s="13"/>
      <c r="E1053" s="14"/>
      <c r="F1053" s="14"/>
      <c r="G1053" s="14"/>
    </row>
    <row r="1054" spans="2:7" ht="12.75">
      <c r="B1054" s="14"/>
      <c r="C1054" s="13"/>
      <c r="D1054" s="13"/>
      <c r="E1054" s="14"/>
      <c r="F1054" s="14"/>
      <c r="G1054" s="14"/>
    </row>
    <row r="1055" spans="2:7" ht="12.75">
      <c r="B1055" s="14"/>
      <c r="C1055" s="13"/>
      <c r="D1055" s="13"/>
      <c r="E1055" s="14"/>
      <c r="F1055" s="14"/>
      <c r="G1055" s="14"/>
    </row>
    <row r="1056" spans="2:7" ht="12.75">
      <c r="B1056" s="14"/>
      <c r="C1056" s="15" t="s">
        <v>873</v>
      </c>
      <c r="D1056" s="16" t="s">
        <v>874</v>
      </c>
      <c r="E1056" s="48">
        <f>E1046</f>
        <v>73000</v>
      </c>
      <c r="F1056" s="17"/>
      <c r="G1056" s="48">
        <f>G1046</f>
        <v>73000</v>
      </c>
    </row>
    <row r="1057" spans="2:7" ht="12.75">
      <c r="B1057" s="14"/>
      <c r="C1057" s="15"/>
      <c r="D1057" s="18"/>
      <c r="E1057" s="4"/>
      <c r="F1057" s="4"/>
      <c r="G1057" s="5"/>
    </row>
    <row r="1058" spans="2:7" ht="12.75">
      <c r="B1058" s="14"/>
      <c r="C1058" s="15"/>
      <c r="D1058" s="18"/>
      <c r="E1058" s="19"/>
      <c r="F1058" s="19"/>
      <c r="G1058" s="20"/>
    </row>
    <row r="1059" spans="2:7" ht="12.75">
      <c r="B1059" s="14"/>
      <c r="C1059" s="15"/>
      <c r="D1059" s="18"/>
      <c r="E1059" s="19"/>
      <c r="F1059" s="19"/>
      <c r="G1059" s="20"/>
    </row>
    <row r="1060" spans="2:7" ht="12.75">
      <c r="B1060" s="14"/>
      <c r="C1060" s="15"/>
      <c r="D1060" s="18"/>
      <c r="E1060" s="19"/>
      <c r="F1060" s="19"/>
      <c r="G1060" s="20"/>
    </row>
    <row r="1061" spans="2:7" ht="12.75">
      <c r="B1061" s="14"/>
      <c r="C1061" s="15"/>
      <c r="D1061" s="18"/>
      <c r="E1061" s="19"/>
      <c r="F1061" s="19"/>
      <c r="G1061" s="20"/>
    </row>
    <row r="1062" spans="2:7" ht="12.75">
      <c r="B1062" s="14"/>
      <c r="C1062" s="15"/>
      <c r="D1062" s="18"/>
      <c r="E1062" s="19"/>
      <c r="F1062" s="19"/>
      <c r="G1062" s="20"/>
    </row>
    <row r="1063" spans="2:7" ht="12.75">
      <c r="B1063" s="14"/>
      <c r="C1063" s="13"/>
      <c r="D1063" s="21"/>
      <c r="E1063" s="22"/>
      <c r="F1063" s="22"/>
      <c r="G1063" s="23"/>
    </row>
    <row r="1064" spans="2:7" ht="12.75">
      <c r="B1064" s="14"/>
      <c r="C1064" s="13"/>
      <c r="D1064" s="21"/>
      <c r="E1064" s="22"/>
      <c r="F1064" s="22"/>
      <c r="G1064" s="23"/>
    </row>
    <row r="1065" spans="2:7" ht="12.75">
      <c r="B1065" s="14"/>
      <c r="C1065" s="13" t="s">
        <v>742</v>
      </c>
      <c r="D1065" s="9" t="s">
        <v>756</v>
      </c>
      <c r="E1065" s="10"/>
      <c r="F1065" s="10"/>
      <c r="G1065" s="11"/>
    </row>
    <row r="1066" spans="2:7" ht="12.75">
      <c r="B1066" s="14"/>
      <c r="C1066" s="13" t="s">
        <v>744</v>
      </c>
      <c r="D1066" s="9" t="s">
        <v>916</v>
      </c>
      <c r="E1066" s="10"/>
      <c r="F1066" s="10"/>
      <c r="G1066" s="11"/>
    </row>
    <row r="1067" spans="2:7" ht="12.75">
      <c r="B1067" s="14"/>
      <c r="C1067" s="13" t="s">
        <v>746</v>
      </c>
      <c r="D1067" s="9" t="s">
        <v>757</v>
      </c>
      <c r="E1067" s="10"/>
      <c r="F1067" s="10"/>
      <c r="G1067" s="11"/>
    </row>
    <row r="1068" spans="2:7" ht="12.75">
      <c r="B1068" s="14"/>
      <c r="C1068" s="13" t="s">
        <v>748</v>
      </c>
      <c r="D1068" s="9" t="s">
        <v>214</v>
      </c>
      <c r="E1068" s="10"/>
      <c r="F1068" s="10"/>
      <c r="G1068" s="11"/>
    </row>
    <row r="1069" spans="2:7" ht="12.75">
      <c r="B1069" s="14"/>
      <c r="C1069" s="13" t="s">
        <v>750</v>
      </c>
      <c r="D1069" s="9" t="s">
        <v>327</v>
      </c>
      <c r="E1069" s="10"/>
      <c r="F1069" s="10"/>
      <c r="G1069" s="11"/>
    </row>
    <row r="1076" spans="3:7" ht="15.75">
      <c r="C1076" s="1"/>
      <c r="D1076" s="1" t="s">
        <v>787</v>
      </c>
      <c r="E1076" s="1"/>
      <c r="F1076" s="223" t="s">
        <v>57</v>
      </c>
      <c r="G1076" s="223"/>
    </row>
    <row r="1077" spans="2:7" ht="12.75">
      <c r="B1077" s="14"/>
      <c r="C1077" s="2" t="s">
        <v>58</v>
      </c>
      <c r="D1077" s="3" t="s">
        <v>59</v>
      </c>
      <c r="E1077" s="4"/>
      <c r="F1077" s="28"/>
      <c r="G1077" s="29"/>
    </row>
    <row r="1078" spans="2:7" ht="12.75">
      <c r="B1078" s="14"/>
      <c r="C1078" s="130">
        <v>2106</v>
      </c>
      <c r="D1078" s="6" t="s">
        <v>328</v>
      </c>
      <c r="E1078" s="7"/>
      <c r="F1078" s="7"/>
      <c r="G1078" s="8"/>
    </row>
    <row r="1079" spans="2:7" ht="12.75">
      <c r="B1079" s="14"/>
      <c r="C1079" s="2" t="s">
        <v>61</v>
      </c>
      <c r="D1079" s="9"/>
      <c r="E1079" s="10"/>
      <c r="F1079" s="10"/>
      <c r="G1079" s="11"/>
    </row>
    <row r="1080" spans="2:7" ht="12.75">
      <c r="B1080" s="14"/>
      <c r="C1080" s="12" t="s">
        <v>62</v>
      </c>
      <c r="D1080" s="12" t="s">
        <v>865</v>
      </c>
      <c r="E1080" s="12" t="s">
        <v>866</v>
      </c>
      <c r="F1080" s="12" t="s">
        <v>867</v>
      </c>
      <c r="G1080" s="12" t="s">
        <v>868</v>
      </c>
    </row>
    <row r="1081" spans="2:7" ht="18">
      <c r="B1081" s="14"/>
      <c r="C1081" s="15" t="s">
        <v>229</v>
      </c>
      <c r="D1081" s="15" t="s">
        <v>869</v>
      </c>
      <c r="E1081" s="52">
        <f aca="true" t="shared" si="9" ref="E1081:G1083">E1082</f>
        <v>105744</v>
      </c>
      <c r="F1081" s="52"/>
      <c r="G1081" s="52">
        <f t="shared" si="9"/>
        <v>105744</v>
      </c>
    </row>
    <row r="1082" spans="2:7" ht="15.75">
      <c r="B1082" s="14"/>
      <c r="C1082" s="15" t="s">
        <v>219</v>
      </c>
      <c r="D1082" s="15" t="s">
        <v>872</v>
      </c>
      <c r="E1082" s="50">
        <f t="shared" si="9"/>
        <v>105744</v>
      </c>
      <c r="F1082" s="50"/>
      <c r="G1082" s="50">
        <f t="shared" si="9"/>
        <v>105744</v>
      </c>
    </row>
    <row r="1083" spans="2:7" ht="15">
      <c r="B1083" s="14" t="s">
        <v>714</v>
      </c>
      <c r="C1083" s="15" t="s">
        <v>220</v>
      </c>
      <c r="D1083" s="15" t="s">
        <v>875</v>
      </c>
      <c r="E1083" s="51">
        <f t="shared" si="9"/>
        <v>105744</v>
      </c>
      <c r="F1083" s="51"/>
      <c r="G1083" s="51">
        <f t="shared" si="9"/>
        <v>105744</v>
      </c>
    </row>
    <row r="1084" spans="2:7" ht="12.75">
      <c r="B1084" s="91" t="s">
        <v>716</v>
      </c>
      <c r="C1084" s="13" t="s">
        <v>222</v>
      </c>
      <c r="D1084" s="13" t="s">
        <v>876</v>
      </c>
      <c r="E1084" s="60">
        <v>105744</v>
      </c>
      <c r="F1084" s="60"/>
      <c r="G1084" s="60">
        <v>105744</v>
      </c>
    </row>
    <row r="1085" spans="2:7" ht="12.75">
      <c r="B1085" s="91"/>
      <c r="C1085" s="13"/>
      <c r="D1085" s="13"/>
      <c r="E1085" s="35"/>
      <c r="F1085" s="35"/>
      <c r="G1085" s="35"/>
    </row>
    <row r="1086" spans="2:7" ht="12.75">
      <c r="B1086" s="14"/>
      <c r="C1086" s="13"/>
      <c r="D1086" s="13"/>
      <c r="E1086" s="60"/>
      <c r="F1086" s="35"/>
      <c r="G1086" s="35"/>
    </row>
    <row r="1087" spans="2:7" ht="12.75">
      <c r="B1087" s="14"/>
      <c r="C1087" s="13"/>
      <c r="D1087" s="13"/>
      <c r="E1087" s="14"/>
      <c r="F1087" s="35"/>
      <c r="G1087" s="35"/>
    </row>
    <row r="1088" spans="2:7" ht="12.75">
      <c r="B1088" s="14"/>
      <c r="C1088" s="13"/>
      <c r="D1088" s="13"/>
      <c r="E1088" s="14"/>
      <c r="F1088" s="35"/>
      <c r="G1088" s="35"/>
    </row>
    <row r="1089" spans="2:7" ht="12.75">
      <c r="B1089" s="14"/>
      <c r="C1089" s="15"/>
      <c r="D1089" s="15"/>
      <c r="E1089" s="35"/>
      <c r="F1089" s="35"/>
      <c r="G1089" s="35"/>
    </row>
    <row r="1090" spans="2:7" ht="12.75">
      <c r="B1090" s="14"/>
      <c r="C1090" s="15"/>
      <c r="D1090" s="92"/>
      <c r="E1090" s="35"/>
      <c r="F1090" s="35"/>
      <c r="G1090" s="35"/>
    </row>
    <row r="1091" spans="2:7" ht="12.75">
      <c r="B1091" s="14"/>
      <c r="C1091" s="15"/>
      <c r="D1091" s="92"/>
      <c r="E1091" s="35"/>
      <c r="F1091" s="35"/>
      <c r="G1091" s="35"/>
    </row>
    <row r="1092" spans="2:7" ht="12.75">
      <c r="B1092" s="14"/>
      <c r="C1092" s="13"/>
      <c r="D1092" s="47"/>
      <c r="E1092" s="60"/>
      <c r="F1092" s="35"/>
      <c r="G1092" s="35"/>
    </row>
    <row r="1093" spans="2:7" ht="12.75">
      <c r="B1093" s="14"/>
      <c r="C1093" s="15"/>
      <c r="D1093" s="80" t="s">
        <v>25</v>
      </c>
      <c r="E1093" s="35"/>
      <c r="F1093" s="35"/>
      <c r="G1093" s="35"/>
    </row>
    <row r="1094" spans="2:7" ht="12.75">
      <c r="B1094" s="14"/>
      <c r="C1094" s="13"/>
      <c r="D1094" s="137"/>
      <c r="E1094" s="14"/>
      <c r="F1094" s="14"/>
      <c r="G1094" s="14"/>
    </row>
    <row r="1095" spans="2:7" ht="12.75">
      <c r="B1095" s="14"/>
      <c r="C1095" s="15"/>
      <c r="D1095" s="15"/>
      <c r="E1095" s="35"/>
      <c r="F1095" s="14"/>
      <c r="G1095" s="14"/>
    </row>
    <row r="1096" spans="2:7" ht="12.75">
      <c r="B1096" s="14"/>
      <c r="C1096" s="15"/>
      <c r="D1096" s="15"/>
      <c r="E1096" s="35"/>
      <c r="F1096" s="14"/>
      <c r="G1096" s="14"/>
    </row>
    <row r="1097" spans="2:7" ht="12.75">
      <c r="B1097" s="14"/>
      <c r="C1097" s="13"/>
      <c r="D1097" s="13"/>
      <c r="E1097" s="14"/>
      <c r="F1097" s="14"/>
      <c r="G1097" s="14"/>
    </row>
    <row r="1098" spans="2:7" ht="12.75">
      <c r="B1098" s="14"/>
      <c r="C1098" s="15" t="s">
        <v>873</v>
      </c>
      <c r="D1098" s="16" t="s">
        <v>874</v>
      </c>
      <c r="E1098" s="48">
        <f>E1081</f>
        <v>105744</v>
      </c>
      <c r="F1098" s="48">
        <f>F1081</f>
        <v>0</v>
      </c>
      <c r="G1098" s="48">
        <f>G1081</f>
        <v>105744</v>
      </c>
    </row>
    <row r="1099" spans="2:7" ht="12.75">
      <c r="B1099" s="14"/>
      <c r="C1099" s="15"/>
      <c r="D1099" s="18"/>
      <c r="E1099" s="4"/>
      <c r="F1099" s="4"/>
      <c r="G1099" s="5"/>
    </row>
    <row r="1100" spans="2:7" ht="12.75">
      <c r="B1100" s="14"/>
      <c r="C1100" s="15"/>
      <c r="D1100" s="18"/>
      <c r="E1100" s="19"/>
      <c r="F1100" s="19"/>
      <c r="G1100" s="20"/>
    </row>
    <row r="1101" spans="2:7" ht="12.75">
      <c r="B1101" s="14"/>
      <c r="C1101" s="15"/>
      <c r="D1101" s="18"/>
      <c r="E1101" s="19"/>
      <c r="F1101" s="19"/>
      <c r="G1101" s="20"/>
    </row>
    <row r="1102" spans="2:7" ht="12.75">
      <c r="B1102" s="14"/>
      <c r="C1102" s="15"/>
      <c r="D1102" s="18"/>
      <c r="E1102" s="19"/>
      <c r="F1102" s="19"/>
      <c r="G1102" s="20"/>
    </row>
    <row r="1103" spans="2:7" ht="12.75">
      <c r="B1103" s="14"/>
      <c r="C1103" s="15"/>
      <c r="D1103" s="18"/>
      <c r="E1103" s="19"/>
      <c r="F1103" s="19"/>
      <c r="G1103" s="20"/>
    </row>
    <row r="1104" spans="2:7" ht="12.75">
      <c r="B1104" s="14"/>
      <c r="C1104" s="15"/>
      <c r="D1104" s="18"/>
      <c r="E1104" s="19"/>
      <c r="F1104" s="19"/>
      <c r="G1104" s="20"/>
    </row>
    <row r="1105" spans="2:7" ht="12.75">
      <c r="B1105" s="35"/>
      <c r="C1105" s="13"/>
      <c r="D1105" s="21"/>
      <c r="E1105" s="22"/>
      <c r="F1105" s="22"/>
      <c r="G1105" s="23"/>
    </row>
    <row r="1106" spans="2:7" ht="12.75">
      <c r="B1106" s="14"/>
      <c r="C1106" s="13" t="s">
        <v>742</v>
      </c>
      <c r="D1106" s="9" t="s">
        <v>756</v>
      </c>
      <c r="E1106" s="10"/>
      <c r="F1106" s="10"/>
      <c r="G1106" s="11"/>
    </row>
    <row r="1107" spans="2:7" ht="12.75">
      <c r="B1107" s="14"/>
      <c r="C1107" s="13" t="s">
        <v>744</v>
      </c>
      <c r="D1107" s="9" t="s">
        <v>916</v>
      </c>
      <c r="E1107" s="10"/>
      <c r="F1107" s="10"/>
      <c r="G1107" s="11"/>
    </row>
    <row r="1108" spans="2:7" ht="12.75">
      <c r="B1108" s="14"/>
      <c r="C1108" s="13" t="s">
        <v>746</v>
      </c>
      <c r="D1108" s="9" t="s">
        <v>757</v>
      </c>
      <c r="E1108" s="10"/>
      <c r="F1108" s="10"/>
      <c r="G1108" s="11"/>
    </row>
    <row r="1109" spans="2:7" ht="12.75">
      <c r="B1109" s="14"/>
      <c r="C1109" s="13" t="s">
        <v>748</v>
      </c>
      <c r="D1109" s="9" t="s">
        <v>214</v>
      </c>
      <c r="E1109" s="10"/>
      <c r="F1109" s="10"/>
      <c r="G1109" s="11"/>
    </row>
    <row r="1110" spans="2:7" ht="12.75">
      <c r="B1110" s="14"/>
      <c r="C1110" s="13" t="s">
        <v>750</v>
      </c>
      <c r="D1110" s="9" t="s">
        <v>5</v>
      </c>
      <c r="E1110" s="10"/>
      <c r="F1110" s="10"/>
      <c r="G1110" s="11"/>
    </row>
    <row r="1115" spans="3:7" ht="15.75">
      <c r="C1115" s="222" t="s">
        <v>56</v>
      </c>
      <c r="D1115" s="222"/>
      <c r="E1115" s="222"/>
      <c r="F1115" s="222"/>
      <c r="G1115" s="222"/>
    </row>
    <row r="1116" spans="3:7" ht="15.75">
      <c r="C1116" s="1"/>
      <c r="D1116" s="1"/>
      <c r="E1116" s="1"/>
      <c r="F1116" s="223" t="s">
        <v>57</v>
      </c>
      <c r="G1116" s="223"/>
    </row>
    <row r="1117" spans="2:7" ht="12.75">
      <c r="B1117" s="14"/>
      <c r="C1117" s="2" t="s">
        <v>58</v>
      </c>
      <c r="D1117" s="3" t="s">
        <v>59</v>
      </c>
      <c r="E1117" s="4"/>
      <c r="F1117" s="4"/>
      <c r="G1117" s="5"/>
    </row>
    <row r="1118" spans="2:7" ht="12.75">
      <c r="B1118" s="14"/>
      <c r="C1118" s="130">
        <v>2111</v>
      </c>
      <c r="D1118" s="6" t="s">
        <v>332</v>
      </c>
      <c r="E1118" s="7"/>
      <c r="F1118" s="7"/>
      <c r="G1118" s="8"/>
    </row>
    <row r="1119" spans="2:7" ht="12.75">
      <c r="B1119" s="14"/>
      <c r="C1119" s="2" t="s">
        <v>61</v>
      </c>
      <c r="D1119" s="9"/>
      <c r="E1119" s="10"/>
      <c r="F1119" s="10"/>
      <c r="G1119" s="11"/>
    </row>
    <row r="1120" spans="2:7" ht="12.75">
      <c r="B1120" s="14"/>
      <c r="C1120" s="12" t="s">
        <v>62</v>
      </c>
      <c r="D1120" s="12" t="s">
        <v>865</v>
      </c>
      <c r="E1120" s="12" t="s">
        <v>866</v>
      </c>
      <c r="F1120" s="12" t="s">
        <v>867</v>
      </c>
      <c r="G1120" s="12" t="s">
        <v>868</v>
      </c>
    </row>
    <row r="1121" spans="2:7" ht="18">
      <c r="B1121" s="14"/>
      <c r="C1121" s="38" t="s">
        <v>882</v>
      </c>
      <c r="D1121" s="15" t="s">
        <v>869</v>
      </c>
      <c r="E1121" s="52">
        <f>E1122</f>
        <v>5000</v>
      </c>
      <c r="F1121" s="14"/>
      <c r="G1121" s="52">
        <f>G1122</f>
        <v>5000</v>
      </c>
    </row>
    <row r="1122" spans="2:7" ht="15.75">
      <c r="B1122" s="14"/>
      <c r="C1122" s="38" t="s">
        <v>887</v>
      </c>
      <c r="D1122" s="15" t="s">
        <v>872</v>
      </c>
      <c r="E1122" s="50">
        <f>E1123</f>
        <v>5000</v>
      </c>
      <c r="F1122" s="14"/>
      <c r="G1122" s="50">
        <f>G1123</f>
        <v>5000</v>
      </c>
    </row>
    <row r="1123" spans="2:7" ht="12.75">
      <c r="B1123" s="14" t="s">
        <v>713</v>
      </c>
      <c r="C1123" s="38" t="s">
        <v>892</v>
      </c>
      <c r="D1123" s="15" t="s">
        <v>875</v>
      </c>
      <c r="E1123" s="35">
        <f>E1124</f>
        <v>5000</v>
      </c>
      <c r="F1123" s="14"/>
      <c r="G1123" s="35">
        <f>G1124</f>
        <v>5000</v>
      </c>
    </row>
    <row r="1124" spans="2:7" ht="12.75">
      <c r="B1124" s="91" t="s">
        <v>716</v>
      </c>
      <c r="C1124" s="66" t="s">
        <v>894</v>
      </c>
      <c r="D1124" s="47" t="s">
        <v>876</v>
      </c>
      <c r="E1124" s="14">
        <v>5000</v>
      </c>
      <c r="F1124" s="14"/>
      <c r="G1124" s="14">
        <v>5000</v>
      </c>
    </row>
    <row r="1125" spans="2:7" ht="18">
      <c r="B1125" s="14"/>
      <c r="C1125" s="38" t="s">
        <v>216</v>
      </c>
      <c r="D1125" s="15" t="s">
        <v>751</v>
      </c>
      <c r="E1125" s="52">
        <f>E1126</f>
        <v>7000</v>
      </c>
      <c r="F1125" s="14"/>
      <c r="G1125" s="52">
        <f>G1126</f>
        <v>7000</v>
      </c>
    </row>
    <row r="1126" spans="2:7" ht="15.75">
      <c r="B1126" s="14"/>
      <c r="C1126" s="38" t="s">
        <v>217</v>
      </c>
      <c r="D1126" s="15" t="s">
        <v>752</v>
      </c>
      <c r="E1126" s="50">
        <f>E1127</f>
        <v>7000</v>
      </c>
      <c r="F1126" s="14"/>
      <c r="G1126" s="50">
        <f>G1127</f>
        <v>7000</v>
      </c>
    </row>
    <row r="1127" spans="2:7" ht="12.75">
      <c r="B1127" s="14" t="s">
        <v>713</v>
      </c>
      <c r="C1127" s="38" t="s">
        <v>218</v>
      </c>
      <c r="D1127" s="15" t="s">
        <v>875</v>
      </c>
      <c r="E1127" s="35">
        <f>E1128</f>
        <v>7000</v>
      </c>
      <c r="F1127" s="14"/>
      <c r="G1127" s="35">
        <f>G1128</f>
        <v>7000</v>
      </c>
    </row>
    <row r="1128" spans="2:7" ht="12.75">
      <c r="B1128" s="91" t="s">
        <v>716</v>
      </c>
      <c r="C1128" s="66" t="s">
        <v>822</v>
      </c>
      <c r="D1128" s="47" t="s">
        <v>825</v>
      </c>
      <c r="E1128" s="14">
        <v>7000</v>
      </c>
      <c r="F1128" s="14"/>
      <c r="G1128" s="14">
        <v>7000</v>
      </c>
    </row>
    <row r="1129" spans="2:7" ht="12.75">
      <c r="B1129" s="14"/>
      <c r="C1129" s="13"/>
      <c r="D1129" s="13"/>
      <c r="E1129" s="14"/>
      <c r="F1129" s="14"/>
      <c r="G1129" s="14"/>
    </row>
    <row r="1130" spans="2:7" ht="12.75">
      <c r="B1130" s="14"/>
      <c r="C1130" s="13"/>
      <c r="D1130" s="13"/>
      <c r="E1130" s="14"/>
      <c r="F1130" s="14"/>
      <c r="G1130" s="14"/>
    </row>
    <row r="1131" spans="2:7" ht="12.75">
      <c r="B1131" s="14"/>
      <c r="C1131" s="13"/>
      <c r="D1131" s="13"/>
      <c r="E1131" s="14"/>
      <c r="F1131" s="14"/>
      <c r="G1131" s="14"/>
    </row>
    <row r="1132" spans="2:7" ht="12.75">
      <c r="B1132" s="14"/>
      <c r="C1132" s="13"/>
      <c r="D1132" s="13"/>
      <c r="E1132" s="14"/>
      <c r="F1132" s="14"/>
      <c r="G1132" s="14"/>
    </row>
    <row r="1133" spans="2:7" ht="12.75">
      <c r="B1133" s="14"/>
      <c r="C1133" s="13"/>
      <c r="D1133" s="128" t="s">
        <v>25</v>
      </c>
      <c r="E1133" s="14"/>
      <c r="F1133" s="14"/>
      <c r="G1133" s="14"/>
    </row>
    <row r="1134" spans="2:7" ht="12.75">
      <c r="B1134" s="14"/>
      <c r="C1134" s="13"/>
      <c r="D1134" s="13"/>
      <c r="E1134" s="14"/>
      <c r="F1134" s="14"/>
      <c r="G1134" s="14"/>
    </row>
    <row r="1135" spans="2:7" ht="12.75">
      <c r="B1135" s="14"/>
      <c r="C1135" s="13"/>
      <c r="D1135" s="13"/>
      <c r="E1135" s="14"/>
      <c r="F1135" s="14"/>
      <c r="G1135" s="14"/>
    </row>
    <row r="1136" spans="2:7" ht="12.75">
      <c r="B1136" s="14"/>
      <c r="C1136" s="13"/>
      <c r="D1136" s="13"/>
      <c r="E1136" s="14"/>
      <c r="F1136" s="14"/>
      <c r="G1136" s="14"/>
    </row>
    <row r="1137" spans="2:7" ht="12.75">
      <c r="B1137" s="14"/>
      <c r="C1137" s="13"/>
      <c r="D1137" s="13"/>
      <c r="E1137" s="14"/>
      <c r="F1137" s="14"/>
      <c r="G1137" s="14"/>
    </row>
    <row r="1138" spans="2:7" ht="12.75">
      <c r="B1138" s="14"/>
      <c r="C1138" s="15" t="s">
        <v>873</v>
      </c>
      <c r="D1138" s="16" t="s">
        <v>874</v>
      </c>
      <c r="E1138" s="48">
        <f>E1121+E1125</f>
        <v>12000</v>
      </c>
      <c r="F1138" s="48">
        <f>F1121+F1125</f>
        <v>0</v>
      </c>
      <c r="G1138" s="48">
        <f>G1121+G1125</f>
        <v>12000</v>
      </c>
    </row>
    <row r="1139" spans="2:7" ht="12.75">
      <c r="B1139" s="14"/>
      <c r="C1139" s="15"/>
      <c r="D1139" s="18"/>
      <c r="E1139" s="4"/>
      <c r="F1139" s="4"/>
      <c r="G1139" s="5"/>
    </row>
    <row r="1140" spans="2:7" ht="12.75">
      <c r="B1140" s="14"/>
      <c r="C1140" s="15"/>
      <c r="D1140" s="18"/>
      <c r="E1140" s="19"/>
      <c r="F1140" s="19"/>
      <c r="G1140" s="20"/>
    </row>
    <row r="1141" spans="2:7" ht="12.75">
      <c r="B1141" s="14"/>
      <c r="C1141" s="15"/>
      <c r="D1141" s="18"/>
      <c r="E1141" s="19"/>
      <c r="F1141" s="19"/>
      <c r="G1141" s="20"/>
    </row>
    <row r="1142" spans="2:7" ht="12.75">
      <c r="B1142" s="14"/>
      <c r="C1142" s="15"/>
      <c r="D1142" s="18"/>
      <c r="E1142" s="19"/>
      <c r="F1142" s="19"/>
      <c r="G1142" s="20"/>
    </row>
    <row r="1143" spans="2:7" ht="12.75">
      <c r="B1143" s="35"/>
      <c r="C1143" s="15"/>
      <c r="D1143" s="18"/>
      <c r="E1143" s="19"/>
      <c r="F1143" s="19"/>
      <c r="G1143" s="20"/>
    </row>
    <row r="1144" spans="2:7" ht="12.75">
      <c r="B1144" s="14"/>
      <c r="C1144" s="13"/>
      <c r="D1144" s="21"/>
      <c r="E1144" s="22"/>
      <c r="F1144" s="22"/>
      <c r="G1144" s="23"/>
    </row>
    <row r="1145" spans="2:7" ht="12.75">
      <c r="B1145" s="14"/>
      <c r="C1145" s="13" t="s">
        <v>742</v>
      </c>
      <c r="D1145" s="9" t="s">
        <v>756</v>
      </c>
      <c r="E1145" s="10"/>
      <c r="F1145" s="10"/>
      <c r="G1145" s="11"/>
    </row>
    <row r="1146" spans="2:7" ht="12.75">
      <c r="B1146" s="14"/>
      <c r="C1146" s="13" t="s">
        <v>744</v>
      </c>
      <c r="D1146" s="9" t="s">
        <v>804</v>
      </c>
      <c r="E1146" s="10"/>
      <c r="F1146" s="10"/>
      <c r="G1146" s="11"/>
    </row>
    <row r="1147" spans="2:7" ht="12.75">
      <c r="B1147" s="14"/>
      <c r="C1147" s="13" t="s">
        <v>746</v>
      </c>
      <c r="D1147" s="9" t="s">
        <v>805</v>
      </c>
      <c r="E1147" s="10"/>
      <c r="F1147" s="10"/>
      <c r="G1147" s="11"/>
    </row>
    <row r="1148" spans="2:7" ht="12.75">
      <c r="B1148" s="14"/>
      <c r="C1148" s="13" t="s">
        <v>748</v>
      </c>
      <c r="D1148" s="9" t="s">
        <v>758</v>
      </c>
      <c r="E1148" s="10"/>
      <c r="F1148" s="10"/>
      <c r="G1148" s="11"/>
    </row>
    <row r="1149" spans="2:7" ht="12.75">
      <c r="B1149" s="14"/>
      <c r="C1149" s="13" t="s">
        <v>750</v>
      </c>
      <c r="D1149" s="9" t="s">
        <v>5</v>
      </c>
      <c r="E1149" s="10"/>
      <c r="F1149" s="10"/>
      <c r="G1149" s="11"/>
    </row>
    <row r="1153" spans="3:7" ht="15.75">
      <c r="C1153" s="222" t="s">
        <v>56</v>
      </c>
      <c r="D1153" s="222"/>
      <c r="E1153" s="222"/>
      <c r="F1153" s="222"/>
      <c r="G1153" s="222"/>
    </row>
    <row r="1154" spans="3:7" ht="15.75">
      <c r="C1154" s="1"/>
      <c r="D1154" s="1"/>
      <c r="E1154" s="1"/>
      <c r="F1154" s="223" t="s">
        <v>57</v>
      </c>
      <c r="G1154" s="223"/>
    </row>
    <row r="1155" spans="2:7" ht="12.75">
      <c r="B1155" s="14"/>
      <c r="C1155" s="2" t="s">
        <v>58</v>
      </c>
      <c r="D1155" s="3" t="s">
        <v>59</v>
      </c>
      <c r="E1155" s="4"/>
      <c r="F1155" s="4"/>
      <c r="G1155" s="5"/>
    </row>
    <row r="1156" spans="2:7" ht="12.75">
      <c r="B1156" s="14"/>
      <c r="C1156" s="130">
        <v>2112</v>
      </c>
      <c r="D1156" s="6" t="s">
        <v>333</v>
      </c>
      <c r="E1156" s="7"/>
      <c r="F1156" s="7"/>
      <c r="G1156" s="8"/>
    </row>
    <row r="1157" spans="2:7" ht="12.75">
      <c r="B1157" s="14"/>
      <c r="C1157" s="2" t="s">
        <v>61</v>
      </c>
      <c r="D1157" s="9"/>
      <c r="E1157" s="10"/>
      <c r="F1157" s="10"/>
      <c r="G1157" s="11"/>
    </row>
    <row r="1158" spans="2:7" ht="12.75">
      <c r="B1158" s="14"/>
      <c r="C1158" s="12" t="s">
        <v>62</v>
      </c>
      <c r="D1158" s="12" t="s">
        <v>865</v>
      </c>
      <c r="E1158" s="12" t="s">
        <v>866</v>
      </c>
      <c r="F1158" s="12" t="s">
        <v>867</v>
      </c>
      <c r="G1158" s="12" t="s">
        <v>868</v>
      </c>
    </row>
    <row r="1159" spans="2:7" ht="18">
      <c r="B1159" s="14"/>
      <c r="C1159" s="38" t="s">
        <v>882</v>
      </c>
      <c r="D1159" s="15" t="s">
        <v>869</v>
      </c>
      <c r="E1159" s="52">
        <f>E1160</f>
        <v>6200</v>
      </c>
      <c r="F1159" s="14"/>
      <c r="G1159" s="52">
        <f>G1160</f>
        <v>6200</v>
      </c>
    </row>
    <row r="1160" spans="2:7" ht="15.75">
      <c r="B1160" s="14"/>
      <c r="C1160" s="38" t="s">
        <v>887</v>
      </c>
      <c r="D1160" s="15" t="s">
        <v>872</v>
      </c>
      <c r="E1160" s="50">
        <f>E1161</f>
        <v>6200</v>
      </c>
      <c r="F1160" s="14"/>
      <c r="G1160" s="50">
        <f>G1161</f>
        <v>6200</v>
      </c>
    </row>
    <row r="1161" spans="2:7" ht="12.75">
      <c r="B1161" s="14" t="s">
        <v>713</v>
      </c>
      <c r="C1161" s="38" t="s">
        <v>892</v>
      </c>
      <c r="D1161" s="15" t="s">
        <v>875</v>
      </c>
      <c r="E1161" s="35">
        <f>E1162+E1163+E1164</f>
        <v>6200</v>
      </c>
      <c r="F1161" s="14"/>
      <c r="G1161" s="35">
        <f>G1162+G1163+G1164</f>
        <v>6200</v>
      </c>
    </row>
    <row r="1162" spans="2:7" ht="12.75">
      <c r="B1162" s="91" t="s">
        <v>716</v>
      </c>
      <c r="C1162" s="66" t="s">
        <v>894</v>
      </c>
      <c r="D1162" s="47" t="s">
        <v>876</v>
      </c>
      <c r="E1162" s="14">
        <v>2000</v>
      </c>
      <c r="F1162" s="14"/>
      <c r="G1162" s="14">
        <v>2000</v>
      </c>
    </row>
    <row r="1163" spans="2:7" ht="15" customHeight="1">
      <c r="B1163" s="91" t="s">
        <v>716</v>
      </c>
      <c r="C1163" s="66" t="s">
        <v>895</v>
      </c>
      <c r="D1163" s="47" t="s">
        <v>896</v>
      </c>
      <c r="E1163" s="14">
        <v>700</v>
      </c>
      <c r="F1163" s="14"/>
      <c r="G1163" s="14">
        <v>700</v>
      </c>
    </row>
    <row r="1164" spans="2:7" ht="15" customHeight="1">
      <c r="B1164" s="91" t="s">
        <v>716</v>
      </c>
      <c r="C1164" s="66" t="s">
        <v>898</v>
      </c>
      <c r="D1164" s="47" t="s">
        <v>213</v>
      </c>
      <c r="E1164" s="14">
        <v>3500</v>
      </c>
      <c r="F1164" s="14"/>
      <c r="G1164" s="14">
        <v>3500</v>
      </c>
    </row>
    <row r="1165" spans="2:7" ht="15.75">
      <c r="B1165" s="14"/>
      <c r="C1165" s="38"/>
      <c r="D1165" s="15"/>
      <c r="E1165" s="50"/>
      <c r="F1165" s="14"/>
      <c r="G1165" s="50"/>
    </row>
    <row r="1166" spans="2:7" ht="12.75">
      <c r="B1166" s="14"/>
      <c r="C1166" s="38"/>
      <c r="D1166" s="15"/>
      <c r="E1166" s="35"/>
      <c r="F1166" s="14"/>
      <c r="G1166" s="35"/>
    </row>
    <row r="1167" spans="2:7" ht="12.75">
      <c r="B1167" s="91"/>
      <c r="C1167" s="66"/>
      <c r="D1167" s="47"/>
      <c r="E1167" s="14"/>
      <c r="F1167" s="14"/>
      <c r="G1167" s="14"/>
    </row>
    <row r="1168" spans="2:7" ht="12.75">
      <c r="B1168" s="14"/>
      <c r="C1168" s="13"/>
      <c r="D1168" s="13"/>
      <c r="E1168" s="14"/>
      <c r="F1168" s="14"/>
      <c r="G1168" s="14"/>
    </row>
    <row r="1169" spans="2:7" ht="12.75">
      <c r="B1169" s="14"/>
      <c r="C1169" s="13"/>
      <c r="D1169" s="128" t="s">
        <v>25</v>
      </c>
      <c r="E1169" s="14"/>
      <c r="F1169" s="14"/>
      <c r="G1169" s="14"/>
    </row>
    <row r="1170" spans="2:7" ht="12.75">
      <c r="B1170" s="14"/>
      <c r="C1170" s="13"/>
      <c r="D1170" s="13"/>
      <c r="E1170" s="14"/>
      <c r="F1170" s="14"/>
      <c r="G1170" s="14"/>
    </row>
    <row r="1171" spans="2:7" ht="12.75">
      <c r="B1171" s="14"/>
      <c r="C1171" s="13"/>
      <c r="D1171" s="13"/>
      <c r="E1171" s="14"/>
      <c r="F1171" s="14"/>
      <c r="G1171" s="14"/>
    </row>
    <row r="1172" spans="2:7" ht="12.75">
      <c r="B1172" s="14"/>
      <c r="C1172" s="13"/>
      <c r="D1172" s="13"/>
      <c r="E1172" s="14"/>
      <c r="F1172" s="14"/>
      <c r="G1172" s="14"/>
    </row>
    <row r="1173" spans="2:7" ht="12.75">
      <c r="B1173" s="14"/>
      <c r="C1173" s="13"/>
      <c r="D1173" s="13"/>
      <c r="E1173" s="14"/>
      <c r="F1173" s="14"/>
      <c r="G1173" s="14"/>
    </row>
    <row r="1174" spans="2:7" ht="12.75">
      <c r="B1174" s="14"/>
      <c r="C1174" s="13"/>
      <c r="D1174" s="13"/>
      <c r="E1174" s="14"/>
      <c r="F1174" s="14"/>
      <c r="G1174" s="14"/>
    </row>
    <row r="1175" spans="2:7" ht="12.75">
      <c r="B1175" s="14"/>
      <c r="C1175" s="13"/>
      <c r="D1175" s="13"/>
      <c r="E1175" s="14"/>
      <c r="F1175" s="14"/>
      <c r="G1175" s="14"/>
    </row>
    <row r="1176" spans="2:7" ht="12.75">
      <c r="B1176" s="14"/>
      <c r="C1176" s="13"/>
      <c r="D1176" s="13"/>
      <c r="E1176" s="14"/>
      <c r="F1176" s="14"/>
      <c r="G1176" s="14"/>
    </row>
    <row r="1177" spans="2:7" ht="12.75">
      <c r="B1177" s="14"/>
      <c r="C1177" s="15" t="s">
        <v>873</v>
      </c>
      <c r="D1177" s="16" t="s">
        <v>874</v>
      </c>
      <c r="E1177" s="48">
        <f>E1159</f>
        <v>6200</v>
      </c>
      <c r="F1177" s="17"/>
      <c r="G1177" s="48">
        <f>G1159</f>
        <v>6200</v>
      </c>
    </row>
    <row r="1178" spans="2:7" ht="12.75">
      <c r="B1178" s="14"/>
      <c r="C1178" s="15"/>
      <c r="D1178" s="18"/>
      <c r="E1178" s="4"/>
      <c r="F1178" s="4"/>
      <c r="G1178" s="5"/>
    </row>
    <row r="1179" spans="2:7" ht="12.75">
      <c r="B1179" s="14"/>
      <c r="C1179" s="15"/>
      <c r="D1179" s="18"/>
      <c r="E1179" s="19"/>
      <c r="F1179" s="19"/>
      <c r="G1179" s="20"/>
    </row>
    <row r="1180" spans="2:7" ht="12.75">
      <c r="B1180" s="14"/>
      <c r="C1180" s="15"/>
      <c r="D1180" s="18"/>
      <c r="E1180" s="19"/>
      <c r="F1180" s="19"/>
      <c r="G1180" s="20"/>
    </row>
    <row r="1181" spans="2:7" ht="12.75">
      <c r="B1181" s="14"/>
      <c r="C1181" s="15"/>
      <c r="D1181" s="18"/>
      <c r="E1181" s="19"/>
      <c r="F1181" s="19"/>
      <c r="G1181" s="20"/>
    </row>
    <row r="1182" spans="2:7" ht="12.75">
      <c r="B1182" s="35"/>
      <c r="C1182" s="15"/>
      <c r="D1182" s="18"/>
      <c r="E1182" s="19"/>
      <c r="F1182" s="19"/>
      <c r="G1182" s="20"/>
    </row>
    <row r="1183" spans="2:7" ht="12.75">
      <c r="B1183" s="14"/>
      <c r="C1183" s="13"/>
      <c r="D1183" s="21"/>
      <c r="E1183" s="22"/>
      <c r="F1183" s="22"/>
      <c r="G1183" s="23"/>
    </row>
    <row r="1184" spans="2:7" ht="12.75">
      <c r="B1184" s="14"/>
      <c r="C1184" s="13" t="s">
        <v>742</v>
      </c>
      <c r="D1184" s="9" t="s">
        <v>756</v>
      </c>
      <c r="E1184" s="10"/>
      <c r="F1184" s="10"/>
      <c r="G1184" s="11"/>
    </row>
    <row r="1185" spans="2:7" ht="12.75">
      <c r="B1185" s="14"/>
      <c r="C1185" s="13" t="s">
        <v>744</v>
      </c>
      <c r="D1185" s="9" t="s">
        <v>804</v>
      </c>
      <c r="E1185" s="10"/>
      <c r="F1185" s="10"/>
      <c r="G1185" s="11"/>
    </row>
    <row r="1186" spans="2:7" ht="12.75">
      <c r="B1186" s="14"/>
      <c r="C1186" s="13" t="s">
        <v>746</v>
      </c>
      <c r="D1186" s="9" t="s">
        <v>805</v>
      </c>
      <c r="E1186" s="10"/>
      <c r="F1186" s="10"/>
      <c r="G1186" s="11"/>
    </row>
    <row r="1187" spans="2:7" ht="12.75">
      <c r="B1187" s="14"/>
      <c r="C1187" s="13" t="s">
        <v>748</v>
      </c>
      <c r="D1187" s="9" t="s">
        <v>758</v>
      </c>
      <c r="E1187" s="10"/>
      <c r="F1187" s="10"/>
      <c r="G1187" s="11"/>
    </row>
    <row r="1188" spans="2:7" ht="12.75">
      <c r="B1188" s="14"/>
      <c r="C1188" s="13" t="s">
        <v>750</v>
      </c>
      <c r="D1188" s="9" t="s">
        <v>5</v>
      </c>
      <c r="E1188" s="10"/>
      <c r="F1188" s="10"/>
      <c r="G1188" s="11"/>
    </row>
    <row r="1194" spans="3:7" ht="15.75">
      <c r="C1194" s="222" t="s">
        <v>56</v>
      </c>
      <c r="D1194" s="222"/>
      <c r="E1194" s="222"/>
      <c r="F1194" s="222"/>
      <c r="G1194" s="222"/>
    </row>
    <row r="1195" spans="3:7" ht="15.75">
      <c r="C1195" s="1"/>
      <c r="D1195" s="1"/>
      <c r="E1195" s="1"/>
      <c r="F1195" s="223" t="s">
        <v>57</v>
      </c>
      <c r="G1195" s="223"/>
    </row>
    <row r="1196" spans="2:7" ht="12.75">
      <c r="B1196" s="14"/>
      <c r="C1196" s="2" t="s">
        <v>58</v>
      </c>
      <c r="D1196" s="3" t="s">
        <v>59</v>
      </c>
      <c r="E1196" s="4"/>
      <c r="F1196" s="4"/>
      <c r="G1196" s="5"/>
    </row>
    <row r="1197" spans="2:7" ht="12.75">
      <c r="B1197" s="14"/>
      <c r="C1197" s="130">
        <v>2113</v>
      </c>
      <c r="D1197" s="6" t="s">
        <v>334</v>
      </c>
      <c r="E1197" s="7"/>
      <c r="F1197" s="7"/>
      <c r="G1197" s="8"/>
    </row>
    <row r="1198" spans="2:7" ht="12.75">
      <c r="B1198" s="14"/>
      <c r="C1198" s="2" t="s">
        <v>61</v>
      </c>
      <c r="D1198" s="9"/>
      <c r="E1198" s="10"/>
      <c r="F1198" s="10"/>
      <c r="G1198" s="11"/>
    </row>
    <row r="1199" spans="2:7" ht="12.75">
      <c r="B1199" s="14"/>
      <c r="C1199" s="12" t="s">
        <v>62</v>
      </c>
      <c r="D1199" s="12" t="s">
        <v>865</v>
      </c>
      <c r="E1199" s="12" t="s">
        <v>866</v>
      </c>
      <c r="F1199" s="12" t="s">
        <v>867</v>
      </c>
      <c r="G1199" s="12" t="s">
        <v>868</v>
      </c>
    </row>
    <row r="1200" spans="2:7" ht="18">
      <c r="B1200" s="14"/>
      <c r="C1200" s="38" t="s">
        <v>882</v>
      </c>
      <c r="D1200" s="15" t="s">
        <v>869</v>
      </c>
      <c r="E1200" s="52">
        <f>E1201</f>
        <v>2500</v>
      </c>
      <c r="F1200" s="14"/>
      <c r="G1200" s="52">
        <f>G1201</f>
        <v>2500</v>
      </c>
    </row>
    <row r="1201" spans="2:7" ht="15.75">
      <c r="B1201" s="14"/>
      <c r="C1201" s="38" t="s">
        <v>887</v>
      </c>
      <c r="D1201" s="15" t="s">
        <v>872</v>
      </c>
      <c r="E1201" s="50">
        <f>E1202</f>
        <v>2500</v>
      </c>
      <c r="F1201" s="14"/>
      <c r="G1201" s="50">
        <f>G1202</f>
        <v>2500</v>
      </c>
    </row>
    <row r="1202" spans="2:7" ht="12.75">
      <c r="B1202" s="14" t="s">
        <v>713</v>
      </c>
      <c r="C1202" s="38" t="s">
        <v>892</v>
      </c>
      <c r="D1202" s="15" t="s">
        <v>875</v>
      </c>
      <c r="E1202" s="35">
        <f>E1203+E1204</f>
        <v>2500</v>
      </c>
      <c r="F1202" s="14"/>
      <c r="G1202" s="35">
        <f>G1203+G1204</f>
        <v>2500</v>
      </c>
    </row>
    <row r="1203" spans="2:7" ht="12.75">
      <c r="B1203" s="91" t="s">
        <v>716</v>
      </c>
      <c r="C1203" s="66" t="s">
        <v>894</v>
      </c>
      <c r="D1203" s="47" t="s">
        <v>876</v>
      </c>
      <c r="E1203" s="14">
        <v>1500</v>
      </c>
      <c r="F1203" s="14"/>
      <c r="G1203" s="14">
        <v>1500</v>
      </c>
    </row>
    <row r="1204" spans="2:7" ht="12.75">
      <c r="B1204" s="91" t="s">
        <v>716</v>
      </c>
      <c r="C1204" s="66" t="s">
        <v>898</v>
      </c>
      <c r="D1204" s="47" t="s">
        <v>34</v>
      </c>
      <c r="E1204" s="60">
        <v>1000</v>
      </c>
      <c r="F1204" s="60"/>
      <c r="G1204" s="60">
        <v>1000</v>
      </c>
    </row>
    <row r="1205" spans="2:7" ht="15.75">
      <c r="B1205" s="14"/>
      <c r="C1205" s="38"/>
      <c r="D1205" s="15"/>
      <c r="E1205" s="50"/>
      <c r="F1205" s="14"/>
      <c r="G1205" s="50"/>
    </row>
    <row r="1206" spans="2:7" ht="12.75">
      <c r="B1206" s="14"/>
      <c r="C1206" s="38"/>
      <c r="D1206" s="15"/>
      <c r="E1206" s="35"/>
      <c r="F1206" s="14"/>
      <c r="G1206" s="35"/>
    </row>
    <row r="1207" spans="2:7" ht="12.75">
      <c r="B1207" s="91"/>
      <c r="C1207" s="66"/>
      <c r="D1207" s="47"/>
      <c r="E1207" s="14"/>
      <c r="F1207" s="14"/>
      <c r="G1207" s="14"/>
    </row>
    <row r="1208" spans="2:7" ht="12.75">
      <c r="B1208" s="14"/>
      <c r="C1208" s="13"/>
      <c r="D1208" s="13"/>
      <c r="E1208" s="14"/>
      <c r="F1208" s="14"/>
      <c r="G1208" s="14"/>
    </row>
    <row r="1209" spans="2:7" ht="12.75">
      <c r="B1209" s="14"/>
      <c r="C1209" s="13"/>
      <c r="D1209" s="128" t="s">
        <v>25</v>
      </c>
      <c r="E1209" s="14"/>
      <c r="F1209" s="14"/>
      <c r="G1209" s="14"/>
    </row>
    <row r="1210" spans="2:7" ht="12.75">
      <c r="B1210" s="14"/>
      <c r="C1210" s="13"/>
      <c r="D1210" s="13"/>
      <c r="E1210" s="14"/>
      <c r="F1210" s="14"/>
      <c r="G1210" s="14"/>
    </row>
    <row r="1211" spans="2:7" ht="12.75">
      <c r="B1211" s="14"/>
      <c r="C1211" s="13"/>
      <c r="D1211" s="13"/>
      <c r="E1211" s="14"/>
      <c r="F1211" s="14"/>
      <c r="G1211" s="14"/>
    </row>
    <row r="1212" spans="2:7" ht="12.75">
      <c r="B1212" s="14"/>
      <c r="C1212" s="13"/>
      <c r="D1212" s="13"/>
      <c r="E1212" s="14"/>
      <c r="F1212" s="14"/>
      <c r="G1212" s="14"/>
    </row>
    <row r="1213" spans="2:7" ht="12.75">
      <c r="B1213" s="14"/>
      <c r="C1213" s="13"/>
      <c r="D1213" s="13"/>
      <c r="E1213" s="14"/>
      <c r="F1213" s="14"/>
      <c r="G1213" s="14"/>
    </row>
    <row r="1214" spans="2:7" ht="12.75">
      <c r="B1214" s="14"/>
      <c r="C1214" s="13"/>
      <c r="D1214" s="13"/>
      <c r="E1214" s="14"/>
      <c r="F1214" s="14"/>
      <c r="G1214" s="14"/>
    </row>
    <row r="1215" spans="2:7" ht="12.75">
      <c r="B1215" s="14"/>
      <c r="C1215" s="13"/>
      <c r="D1215" s="13"/>
      <c r="E1215" s="14"/>
      <c r="F1215" s="14"/>
      <c r="G1215" s="14"/>
    </row>
    <row r="1216" spans="2:7" ht="12.75">
      <c r="B1216" s="14"/>
      <c r="C1216" s="13"/>
      <c r="D1216" s="13"/>
      <c r="E1216" s="14"/>
      <c r="F1216" s="14"/>
      <c r="G1216" s="14"/>
    </row>
    <row r="1217" spans="2:7" ht="12.75">
      <c r="B1217" s="14"/>
      <c r="C1217" s="15" t="s">
        <v>873</v>
      </c>
      <c r="D1217" s="16" t="s">
        <v>874</v>
      </c>
      <c r="E1217" s="48">
        <f>E1200</f>
        <v>2500</v>
      </c>
      <c r="F1217" s="17"/>
      <c r="G1217" s="48">
        <f>G1200</f>
        <v>2500</v>
      </c>
    </row>
    <row r="1218" spans="2:7" ht="12.75">
      <c r="B1218" s="14"/>
      <c r="C1218" s="15"/>
      <c r="D1218" s="18"/>
      <c r="E1218" s="4"/>
      <c r="F1218" s="4"/>
      <c r="G1218" s="5"/>
    </row>
    <row r="1219" spans="2:7" ht="12.75">
      <c r="B1219" s="14"/>
      <c r="C1219" s="15"/>
      <c r="D1219" s="18"/>
      <c r="E1219" s="19"/>
      <c r="F1219" s="19"/>
      <c r="G1219" s="20"/>
    </row>
    <row r="1220" spans="2:7" ht="12.75">
      <c r="B1220" s="14"/>
      <c r="C1220" s="15"/>
      <c r="D1220" s="18"/>
      <c r="E1220" s="19"/>
      <c r="F1220" s="19"/>
      <c r="G1220" s="20"/>
    </row>
    <row r="1221" spans="2:7" ht="12.75">
      <c r="B1221" s="14"/>
      <c r="C1221" s="15"/>
      <c r="D1221" s="18"/>
      <c r="E1221" s="19"/>
      <c r="F1221" s="19"/>
      <c r="G1221" s="20"/>
    </row>
    <row r="1222" spans="2:7" ht="12.75">
      <c r="B1222" s="35"/>
      <c r="C1222" s="15"/>
      <c r="D1222" s="18"/>
      <c r="E1222" s="19"/>
      <c r="F1222" s="19"/>
      <c r="G1222" s="20"/>
    </row>
    <row r="1223" spans="2:7" ht="12.75">
      <c r="B1223" s="14"/>
      <c r="C1223" s="13"/>
      <c r="D1223" s="21"/>
      <c r="E1223" s="22"/>
      <c r="F1223" s="22"/>
      <c r="G1223" s="23"/>
    </row>
    <row r="1224" spans="2:7" ht="12.75">
      <c r="B1224" s="14"/>
      <c r="C1224" s="13" t="s">
        <v>742</v>
      </c>
      <c r="D1224" s="9" t="s">
        <v>756</v>
      </c>
      <c r="E1224" s="10"/>
      <c r="F1224" s="10"/>
      <c r="G1224" s="11"/>
    </row>
    <row r="1225" spans="2:7" ht="12.75">
      <c r="B1225" s="14"/>
      <c r="C1225" s="13" t="s">
        <v>744</v>
      </c>
      <c r="D1225" s="9" t="s">
        <v>804</v>
      </c>
      <c r="E1225" s="10"/>
      <c r="F1225" s="10"/>
      <c r="G1225" s="11"/>
    </row>
    <row r="1226" spans="2:7" ht="12.75">
      <c r="B1226" s="14"/>
      <c r="C1226" s="13" t="s">
        <v>746</v>
      </c>
      <c r="D1226" s="9" t="s">
        <v>805</v>
      </c>
      <c r="E1226" s="10"/>
      <c r="F1226" s="10"/>
      <c r="G1226" s="11"/>
    </row>
    <row r="1227" spans="2:7" ht="12.75">
      <c r="B1227" s="14"/>
      <c r="C1227" s="13" t="s">
        <v>748</v>
      </c>
      <c r="D1227" s="9" t="s">
        <v>8</v>
      </c>
      <c r="E1227" s="10"/>
      <c r="F1227" s="10"/>
      <c r="G1227" s="11"/>
    </row>
    <row r="1228" spans="2:7" ht="12.75">
      <c r="B1228" s="14"/>
      <c r="C1228" s="13" t="s">
        <v>750</v>
      </c>
      <c r="D1228" s="9" t="s">
        <v>7</v>
      </c>
      <c r="E1228" s="10"/>
      <c r="F1228" s="10"/>
      <c r="G1228" s="11"/>
    </row>
    <row r="1236" spans="3:7" ht="15.75">
      <c r="C1236" s="222" t="s">
        <v>56</v>
      </c>
      <c r="D1236" s="222"/>
      <c r="E1236" s="222"/>
      <c r="F1236" s="222"/>
      <c r="G1236" s="222"/>
    </row>
    <row r="1237" spans="3:7" ht="15.75">
      <c r="C1237" s="1"/>
      <c r="D1237" s="1"/>
      <c r="E1237" s="1"/>
      <c r="F1237" s="223" t="s">
        <v>57</v>
      </c>
      <c r="G1237" s="223"/>
    </row>
    <row r="1238" spans="2:7" ht="12.75">
      <c r="B1238" s="14"/>
      <c r="C1238" s="2" t="s">
        <v>58</v>
      </c>
      <c r="D1238" s="3" t="s">
        <v>59</v>
      </c>
      <c r="E1238" s="4"/>
      <c r="F1238" s="4"/>
      <c r="G1238" s="5"/>
    </row>
    <row r="1239" spans="2:7" ht="12.75">
      <c r="B1239" s="14"/>
      <c r="C1239" s="130">
        <v>1095</v>
      </c>
      <c r="D1239" s="6" t="s">
        <v>944</v>
      </c>
      <c r="E1239" s="7"/>
      <c r="F1239" s="7"/>
      <c r="G1239" s="8"/>
    </row>
    <row r="1240" spans="2:7" ht="12.75">
      <c r="B1240" s="14"/>
      <c r="C1240" s="2" t="s">
        <v>61</v>
      </c>
      <c r="D1240" s="9"/>
      <c r="E1240" s="10"/>
      <c r="F1240" s="10"/>
      <c r="G1240" s="11"/>
    </row>
    <row r="1241" spans="2:7" ht="12.75">
      <c r="B1241" s="14"/>
      <c r="C1241" s="12" t="s">
        <v>62</v>
      </c>
      <c r="D1241" s="12" t="s">
        <v>865</v>
      </c>
      <c r="E1241" s="12" t="s">
        <v>866</v>
      </c>
      <c r="F1241" s="12" t="s">
        <v>867</v>
      </c>
      <c r="G1241" s="12" t="s">
        <v>868</v>
      </c>
    </row>
    <row r="1242" spans="2:7" ht="18">
      <c r="B1242" s="14"/>
      <c r="C1242" s="38" t="s">
        <v>216</v>
      </c>
      <c r="D1242" s="15" t="s">
        <v>751</v>
      </c>
      <c r="E1242" s="52">
        <f aca="true" t="shared" si="10" ref="E1242:G1243">E1243</f>
        <v>10000</v>
      </c>
      <c r="F1242" s="52">
        <f t="shared" si="10"/>
        <v>20000</v>
      </c>
      <c r="G1242" s="52">
        <f t="shared" si="10"/>
        <v>30000</v>
      </c>
    </row>
    <row r="1243" spans="2:7" ht="15.75">
      <c r="B1243" s="14"/>
      <c r="C1243" s="38" t="s">
        <v>217</v>
      </c>
      <c r="D1243" s="15" t="s">
        <v>752</v>
      </c>
      <c r="E1243" s="50">
        <f t="shared" si="10"/>
        <v>10000</v>
      </c>
      <c r="F1243" s="50">
        <f t="shared" si="10"/>
        <v>20000</v>
      </c>
      <c r="G1243" s="50">
        <f t="shared" si="10"/>
        <v>30000</v>
      </c>
    </row>
    <row r="1244" spans="2:7" ht="12.75">
      <c r="B1244" s="14" t="s">
        <v>713</v>
      </c>
      <c r="C1244" s="38" t="s">
        <v>218</v>
      </c>
      <c r="D1244" s="15" t="s">
        <v>875</v>
      </c>
      <c r="E1244" s="35">
        <f>E1245+E1246</f>
        <v>10000</v>
      </c>
      <c r="F1244" s="35">
        <f>F1245+F1246</f>
        <v>20000</v>
      </c>
      <c r="G1244" s="35">
        <f>G1245+G1246</f>
        <v>30000</v>
      </c>
    </row>
    <row r="1245" spans="2:7" ht="12.75">
      <c r="B1245" s="91" t="s">
        <v>716</v>
      </c>
      <c r="C1245" s="66" t="s">
        <v>822</v>
      </c>
      <c r="D1245" s="47" t="s">
        <v>825</v>
      </c>
      <c r="E1245" s="14">
        <v>10000</v>
      </c>
      <c r="F1245" s="14">
        <v>0</v>
      </c>
      <c r="G1245" s="14">
        <v>10000</v>
      </c>
    </row>
    <row r="1246" spans="2:7" ht="12.75">
      <c r="B1246" s="91" t="s">
        <v>437</v>
      </c>
      <c r="C1246" s="13" t="s">
        <v>822</v>
      </c>
      <c r="D1246" s="13" t="s">
        <v>825</v>
      </c>
      <c r="E1246" s="14">
        <v>0</v>
      </c>
      <c r="F1246" s="14">
        <v>20000</v>
      </c>
      <c r="G1246" s="14">
        <v>20000</v>
      </c>
    </row>
    <row r="1247" spans="2:7" ht="12.75">
      <c r="B1247" s="91"/>
      <c r="C1247" s="13"/>
      <c r="D1247" s="13"/>
      <c r="E1247" s="14"/>
      <c r="F1247" s="14"/>
      <c r="G1247" s="14"/>
    </row>
    <row r="1248" spans="2:7" ht="12.75">
      <c r="B1248" s="14"/>
      <c r="C1248" s="13"/>
      <c r="D1248" s="13"/>
      <c r="E1248" s="14"/>
      <c r="F1248" s="14"/>
      <c r="G1248" s="14"/>
    </row>
    <row r="1249" spans="2:7" ht="12.75">
      <c r="B1249" s="14"/>
      <c r="C1249" s="13"/>
      <c r="D1249" s="13"/>
      <c r="E1249" s="14"/>
      <c r="F1249" s="14"/>
      <c r="G1249" s="14"/>
    </row>
    <row r="1250" spans="2:7" ht="12.75">
      <c r="B1250" s="14"/>
      <c r="C1250" s="13"/>
      <c r="D1250" s="139" t="s">
        <v>25</v>
      </c>
      <c r="E1250" s="14"/>
      <c r="F1250" s="14"/>
      <c r="G1250" s="14"/>
    </row>
    <row r="1251" spans="2:7" ht="12.75">
      <c r="B1251" s="14"/>
      <c r="C1251" s="13"/>
      <c r="D1251" s="139" t="s">
        <v>26</v>
      </c>
      <c r="E1251" s="14"/>
      <c r="F1251" s="14"/>
      <c r="G1251" s="14"/>
    </row>
    <row r="1252" spans="2:7" ht="12.75">
      <c r="B1252" s="14"/>
      <c r="C1252" s="13"/>
      <c r="D1252" s="13"/>
      <c r="E1252" s="14"/>
      <c r="F1252" s="14"/>
      <c r="G1252" s="14"/>
    </row>
    <row r="1253" spans="2:7" ht="12.75">
      <c r="B1253" s="14"/>
      <c r="C1253" s="13"/>
      <c r="D1253" s="13"/>
      <c r="E1253" s="14"/>
      <c r="F1253" s="14"/>
      <c r="G1253" s="14"/>
    </row>
    <row r="1254" spans="2:7" ht="12.75">
      <c r="B1254" s="14"/>
      <c r="C1254" s="13"/>
      <c r="D1254" s="13"/>
      <c r="E1254" s="14"/>
      <c r="F1254" s="14"/>
      <c r="G1254" s="14"/>
    </row>
    <row r="1255" spans="2:7" ht="12.75">
      <c r="B1255" s="14"/>
      <c r="C1255" s="13"/>
      <c r="D1255" s="13"/>
      <c r="E1255" s="14"/>
      <c r="F1255" s="14"/>
      <c r="G1255" s="14"/>
    </row>
    <row r="1256" spans="2:7" ht="12.75">
      <c r="B1256" s="14"/>
      <c r="C1256" s="13"/>
      <c r="D1256" s="13"/>
      <c r="E1256" s="14"/>
      <c r="F1256" s="14"/>
      <c r="G1256" s="14"/>
    </row>
    <row r="1257" spans="2:7" ht="12.75">
      <c r="B1257" s="14"/>
      <c r="C1257" s="13"/>
      <c r="D1257" s="13"/>
      <c r="E1257" s="14"/>
      <c r="F1257" s="14"/>
      <c r="G1257" s="14"/>
    </row>
    <row r="1258" spans="2:7" ht="12.75">
      <c r="B1258" s="14"/>
      <c r="C1258" s="13"/>
      <c r="D1258" s="13"/>
      <c r="E1258" s="14"/>
      <c r="F1258" s="14"/>
      <c r="G1258" s="14"/>
    </row>
    <row r="1259" spans="2:7" ht="12.75">
      <c r="B1259" s="14"/>
      <c r="C1259" s="13"/>
      <c r="D1259" s="13"/>
      <c r="E1259" s="14"/>
      <c r="F1259" s="14"/>
      <c r="G1259" s="14"/>
    </row>
    <row r="1260" spans="2:7" ht="12.75">
      <c r="B1260" s="14"/>
      <c r="C1260" s="13"/>
      <c r="D1260" s="13"/>
      <c r="E1260" s="14"/>
      <c r="F1260" s="14"/>
      <c r="G1260" s="14"/>
    </row>
    <row r="1261" spans="2:7" ht="12.75">
      <c r="B1261" s="14"/>
      <c r="C1261" s="13"/>
      <c r="D1261" s="13"/>
      <c r="E1261" s="14"/>
      <c r="F1261" s="14"/>
      <c r="G1261" s="14"/>
    </row>
    <row r="1262" spans="2:7" ht="12.75">
      <c r="B1262" s="14"/>
      <c r="C1262" s="15" t="s">
        <v>873</v>
      </c>
      <c r="D1262" s="16" t="s">
        <v>874</v>
      </c>
      <c r="E1262" s="48">
        <f>E1242</f>
        <v>10000</v>
      </c>
      <c r="F1262" s="48">
        <f>F1242</f>
        <v>20000</v>
      </c>
      <c r="G1262" s="48">
        <f>G1242</f>
        <v>30000</v>
      </c>
    </row>
    <row r="1263" spans="2:7" ht="12.75">
      <c r="B1263" s="14"/>
      <c r="C1263" s="15"/>
      <c r="D1263" s="18"/>
      <c r="E1263" s="4"/>
      <c r="F1263" s="4"/>
      <c r="G1263" s="5"/>
    </row>
    <row r="1264" spans="2:7" ht="12.75">
      <c r="B1264" s="14"/>
      <c r="C1264" s="15"/>
      <c r="D1264" s="18"/>
      <c r="E1264" s="19"/>
      <c r="F1264" s="19"/>
      <c r="G1264" s="20"/>
    </row>
    <row r="1265" spans="2:7" ht="12.75">
      <c r="B1265" s="14"/>
      <c r="C1265" s="15"/>
      <c r="D1265" s="18"/>
      <c r="E1265" s="19"/>
      <c r="F1265" s="19"/>
      <c r="G1265" s="20"/>
    </row>
    <row r="1266" spans="2:7" ht="12.75">
      <c r="B1266" s="14"/>
      <c r="C1266" s="15"/>
      <c r="D1266" s="18"/>
      <c r="E1266" s="19"/>
      <c r="F1266" s="19"/>
      <c r="G1266" s="20"/>
    </row>
    <row r="1267" spans="2:7" ht="12.75">
      <c r="B1267" s="35"/>
      <c r="C1267" s="15"/>
      <c r="D1267" s="18"/>
      <c r="E1267" s="19"/>
      <c r="F1267" s="19"/>
      <c r="G1267" s="20"/>
    </row>
    <row r="1268" spans="2:7" ht="12.75">
      <c r="B1268" s="14"/>
      <c r="C1268" s="13"/>
      <c r="D1268" s="21"/>
      <c r="E1268" s="22"/>
      <c r="F1268" s="22"/>
      <c r="G1268" s="23"/>
    </row>
    <row r="1269" spans="2:7" ht="12.75">
      <c r="B1269" s="14"/>
      <c r="C1269" s="13" t="s">
        <v>742</v>
      </c>
      <c r="D1269" s="9" t="s">
        <v>756</v>
      </c>
      <c r="E1269" s="10"/>
      <c r="F1269" s="10"/>
      <c r="G1269" s="11"/>
    </row>
    <row r="1270" spans="2:7" ht="12.75">
      <c r="B1270" s="14"/>
      <c r="C1270" s="13" t="s">
        <v>744</v>
      </c>
      <c r="D1270" s="9" t="s">
        <v>804</v>
      </c>
      <c r="E1270" s="10"/>
      <c r="F1270" s="10"/>
      <c r="G1270" s="11"/>
    </row>
    <row r="1271" spans="2:7" ht="12.75">
      <c r="B1271" s="14"/>
      <c r="C1271" s="13" t="s">
        <v>746</v>
      </c>
      <c r="D1271" s="9" t="s">
        <v>805</v>
      </c>
      <c r="E1271" s="10"/>
      <c r="F1271" s="10"/>
      <c r="G1271" s="11"/>
    </row>
    <row r="1272" spans="2:7" ht="12.75">
      <c r="B1272" s="14"/>
      <c r="C1272" s="13" t="s">
        <v>748</v>
      </c>
      <c r="D1272" s="9" t="s">
        <v>758</v>
      </c>
      <c r="E1272" s="10"/>
      <c r="F1272" s="10"/>
      <c r="G1272" s="11"/>
    </row>
    <row r="1273" spans="2:7" ht="12.75">
      <c r="B1273" s="14"/>
      <c r="C1273" s="13" t="s">
        <v>750</v>
      </c>
      <c r="D1273" s="9" t="s">
        <v>10</v>
      </c>
      <c r="E1273" s="10"/>
      <c r="F1273" s="10"/>
      <c r="G1273" s="11"/>
    </row>
    <row r="1277" spans="3:7" ht="15.75">
      <c r="C1277" s="222" t="s">
        <v>56</v>
      </c>
      <c r="D1277" s="222"/>
      <c r="E1277" s="222"/>
      <c r="F1277" s="222"/>
      <c r="G1277" s="222"/>
    </row>
    <row r="1278" spans="3:7" ht="15.75">
      <c r="C1278" s="1"/>
      <c r="D1278" s="1"/>
      <c r="E1278" s="1"/>
      <c r="F1278" s="223" t="s">
        <v>57</v>
      </c>
      <c r="G1278" s="223"/>
    </row>
    <row r="1279" spans="2:7" ht="12.75">
      <c r="B1279" s="14"/>
      <c r="C1279" s="2" t="s">
        <v>58</v>
      </c>
      <c r="D1279" s="3" t="s">
        <v>59</v>
      </c>
      <c r="E1279" s="4"/>
      <c r="F1279" s="4"/>
      <c r="G1279" s="5"/>
    </row>
    <row r="1280" spans="2:7" ht="12.75">
      <c r="B1280" s="14"/>
      <c r="C1280" s="130">
        <v>2117</v>
      </c>
      <c r="D1280" s="6" t="s">
        <v>945</v>
      </c>
      <c r="E1280" s="7"/>
      <c r="F1280" s="7"/>
      <c r="G1280" s="8"/>
    </row>
    <row r="1281" spans="2:7" ht="12.75">
      <c r="B1281" s="14"/>
      <c r="C1281" s="2" t="s">
        <v>61</v>
      </c>
      <c r="D1281" s="9"/>
      <c r="E1281" s="10"/>
      <c r="F1281" s="10"/>
      <c r="G1281" s="11"/>
    </row>
    <row r="1282" spans="2:7" ht="12.75">
      <c r="B1282" s="14"/>
      <c r="C1282" s="12" t="s">
        <v>62</v>
      </c>
      <c r="D1282" s="12" t="s">
        <v>865</v>
      </c>
      <c r="E1282" s="12" t="s">
        <v>866</v>
      </c>
      <c r="F1282" s="12" t="s">
        <v>867</v>
      </c>
      <c r="G1282" s="12" t="s">
        <v>868</v>
      </c>
    </row>
    <row r="1283" spans="2:7" ht="18">
      <c r="B1283" s="14"/>
      <c r="C1283" s="38" t="s">
        <v>882</v>
      </c>
      <c r="D1283" s="15" t="s">
        <v>869</v>
      </c>
      <c r="E1283" s="52">
        <f>E1284</f>
        <v>11000</v>
      </c>
      <c r="F1283" s="14"/>
      <c r="G1283" s="52">
        <f>G1284</f>
        <v>11000</v>
      </c>
    </row>
    <row r="1284" spans="2:7" ht="15.75">
      <c r="B1284" s="14"/>
      <c r="C1284" s="38" t="s">
        <v>887</v>
      </c>
      <c r="D1284" s="15" t="s">
        <v>872</v>
      </c>
      <c r="E1284" s="50">
        <f>E1285</f>
        <v>11000</v>
      </c>
      <c r="F1284" s="14"/>
      <c r="G1284" s="50">
        <f>G1285</f>
        <v>11000</v>
      </c>
    </row>
    <row r="1285" spans="2:7" ht="12.75">
      <c r="B1285" s="14" t="s">
        <v>713</v>
      </c>
      <c r="C1285" s="38" t="s">
        <v>892</v>
      </c>
      <c r="D1285" s="15" t="s">
        <v>875</v>
      </c>
      <c r="E1285" s="35">
        <f>E1286+E1287</f>
        <v>11000</v>
      </c>
      <c r="F1285" s="14"/>
      <c r="G1285" s="35">
        <f>G1286+G1287</f>
        <v>11000</v>
      </c>
    </row>
    <row r="1286" spans="2:7" ht="12.75">
      <c r="B1286" s="91" t="s">
        <v>716</v>
      </c>
      <c r="C1286" s="66" t="s">
        <v>894</v>
      </c>
      <c r="D1286" s="47" t="s">
        <v>876</v>
      </c>
      <c r="E1286" s="14">
        <v>5000</v>
      </c>
      <c r="F1286" s="14"/>
      <c r="G1286" s="14">
        <v>5000</v>
      </c>
    </row>
    <row r="1287" spans="2:7" ht="12.75">
      <c r="B1287" s="91" t="s">
        <v>716</v>
      </c>
      <c r="C1287" s="13" t="s">
        <v>898</v>
      </c>
      <c r="D1287" s="13" t="s">
        <v>213</v>
      </c>
      <c r="E1287" s="14">
        <v>6000</v>
      </c>
      <c r="F1287" s="14"/>
      <c r="G1287" s="14">
        <v>6000</v>
      </c>
    </row>
    <row r="1288" spans="2:7" ht="18">
      <c r="B1288" s="14"/>
      <c r="C1288" s="38" t="s">
        <v>216</v>
      </c>
      <c r="D1288" s="15" t="s">
        <v>751</v>
      </c>
      <c r="E1288" s="52">
        <f>E1289</f>
        <v>4000</v>
      </c>
      <c r="F1288" s="14"/>
      <c r="G1288" s="52">
        <f>G1289</f>
        <v>4000</v>
      </c>
    </row>
    <row r="1289" spans="2:7" ht="15.75">
      <c r="B1289" s="14"/>
      <c r="C1289" s="38" t="s">
        <v>217</v>
      </c>
      <c r="D1289" s="15" t="s">
        <v>752</v>
      </c>
      <c r="E1289" s="50">
        <f>E1290</f>
        <v>4000</v>
      </c>
      <c r="F1289" s="14"/>
      <c r="G1289" s="50">
        <f>G1290</f>
        <v>4000</v>
      </c>
    </row>
    <row r="1290" spans="2:7" ht="12.75">
      <c r="B1290" s="14" t="s">
        <v>713</v>
      </c>
      <c r="C1290" s="38" t="s">
        <v>218</v>
      </c>
      <c r="D1290" s="15" t="s">
        <v>875</v>
      </c>
      <c r="E1290" s="35">
        <f>E1291</f>
        <v>4000</v>
      </c>
      <c r="F1290" s="14"/>
      <c r="G1290" s="35">
        <f>G1291</f>
        <v>4000</v>
      </c>
    </row>
    <row r="1291" spans="2:7" ht="12.75">
      <c r="B1291" s="91" t="s">
        <v>716</v>
      </c>
      <c r="C1291" s="66" t="s">
        <v>822</v>
      </c>
      <c r="D1291" s="47" t="s">
        <v>825</v>
      </c>
      <c r="E1291" s="14">
        <v>4000</v>
      </c>
      <c r="F1291" s="14"/>
      <c r="G1291" s="14">
        <v>4000</v>
      </c>
    </row>
    <row r="1292" spans="2:7" ht="12.75">
      <c r="B1292" s="14"/>
      <c r="C1292" s="13"/>
      <c r="D1292" s="13"/>
      <c r="E1292" s="14"/>
      <c r="F1292" s="14"/>
      <c r="G1292" s="14"/>
    </row>
    <row r="1293" spans="2:7" ht="12.75">
      <c r="B1293" s="14"/>
      <c r="C1293" s="13"/>
      <c r="D1293" s="13"/>
      <c r="E1293" s="14"/>
      <c r="F1293" s="14"/>
      <c r="G1293" s="14"/>
    </row>
    <row r="1294" spans="2:7" ht="12.75">
      <c r="B1294" s="14"/>
      <c r="C1294" s="13"/>
      <c r="D1294" s="13"/>
      <c r="E1294" s="14"/>
      <c r="F1294" s="14"/>
      <c r="G1294" s="14"/>
    </row>
    <row r="1295" spans="2:7" ht="12.75">
      <c r="B1295" s="14"/>
      <c r="C1295" s="13"/>
      <c r="D1295" s="75" t="s">
        <v>25</v>
      </c>
      <c r="E1295" s="14"/>
      <c r="F1295" s="14"/>
      <c r="G1295" s="14"/>
    </row>
    <row r="1296" spans="2:7" ht="12.75">
      <c r="B1296" s="14"/>
      <c r="C1296" s="13"/>
      <c r="D1296" s="13"/>
      <c r="E1296" s="14"/>
      <c r="F1296" s="14"/>
      <c r="G1296" s="14"/>
    </row>
    <row r="1297" spans="2:7" ht="12.75">
      <c r="B1297" s="14"/>
      <c r="C1297" s="13"/>
      <c r="D1297" s="13"/>
      <c r="E1297" s="14"/>
      <c r="F1297" s="14"/>
      <c r="G1297" s="14"/>
    </row>
    <row r="1298" spans="2:7" ht="12.75">
      <c r="B1298" s="14"/>
      <c r="C1298" s="13"/>
      <c r="D1298" s="13"/>
      <c r="E1298" s="14"/>
      <c r="F1298" s="14"/>
      <c r="G1298" s="14"/>
    </row>
    <row r="1299" spans="2:7" ht="12.75">
      <c r="B1299" s="14"/>
      <c r="C1299" s="13"/>
      <c r="D1299" s="13"/>
      <c r="E1299" s="14"/>
      <c r="F1299" s="14"/>
      <c r="G1299" s="14"/>
    </row>
    <row r="1300" spans="2:7" ht="12.75">
      <c r="B1300" s="14"/>
      <c r="C1300" s="15" t="s">
        <v>873</v>
      </c>
      <c r="D1300" s="16" t="s">
        <v>874</v>
      </c>
      <c r="E1300" s="48">
        <f>E1283+E1288</f>
        <v>15000</v>
      </c>
      <c r="F1300" s="48"/>
      <c r="G1300" s="48">
        <f>G1283+G1288</f>
        <v>15000</v>
      </c>
    </row>
    <row r="1301" spans="2:7" ht="12.75">
      <c r="B1301" s="14"/>
      <c r="C1301" s="15"/>
      <c r="D1301" s="18"/>
      <c r="E1301" s="4"/>
      <c r="F1301" s="4"/>
      <c r="G1301" s="5"/>
    </row>
    <row r="1302" spans="2:7" ht="12.75">
      <c r="B1302" s="14"/>
      <c r="C1302" s="15"/>
      <c r="D1302" s="18"/>
      <c r="E1302" s="19"/>
      <c r="F1302" s="19"/>
      <c r="G1302" s="20"/>
    </row>
    <row r="1303" spans="2:7" ht="12.75">
      <c r="B1303" s="14"/>
      <c r="C1303" s="15"/>
      <c r="D1303" s="18"/>
      <c r="E1303" s="19"/>
      <c r="F1303" s="19"/>
      <c r="G1303" s="20"/>
    </row>
    <row r="1304" spans="2:7" ht="12.75">
      <c r="B1304" s="14"/>
      <c r="C1304" s="15"/>
      <c r="D1304" s="18"/>
      <c r="E1304" s="19"/>
      <c r="F1304" s="19"/>
      <c r="G1304" s="20"/>
    </row>
    <row r="1305" spans="2:7" ht="12.75">
      <c r="B1305" s="35"/>
      <c r="C1305" s="15"/>
      <c r="D1305" s="18"/>
      <c r="E1305" s="19"/>
      <c r="F1305" s="19"/>
      <c r="G1305" s="20"/>
    </row>
    <row r="1306" spans="2:7" ht="12.75">
      <c r="B1306" s="14"/>
      <c r="C1306" s="13"/>
      <c r="D1306" s="21"/>
      <c r="E1306" s="22"/>
      <c r="F1306" s="22"/>
      <c r="G1306" s="23"/>
    </row>
    <row r="1307" spans="2:7" ht="12.75">
      <c r="B1307" s="14"/>
      <c r="C1307" s="13" t="s">
        <v>742</v>
      </c>
      <c r="D1307" s="9" t="s">
        <v>756</v>
      </c>
      <c r="E1307" s="10"/>
      <c r="F1307" s="10"/>
      <c r="G1307" s="11"/>
    </row>
    <row r="1308" spans="2:7" ht="12.75">
      <c r="B1308" s="14"/>
      <c r="C1308" s="13" t="s">
        <v>744</v>
      </c>
      <c r="D1308" s="9" t="s">
        <v>804</v>
      </c>
      <c r="E1308" s="10"/>
      <c r="F1308" s="10"/>
      <c r="G1308" s="11"/>
    </row>
    <row r="1309" spans="2:7" ht="12.75">
      <c r="B1309" s="14"/>
      <c r="C1309" s="13" t="s">
        <v>746</v>
      </c>
      <c r="D1309" s="9" t="s">
        <v>805</v>
      </c>
      <c r="E1309" s="10"/>
      <c r="F1309" s="10"/>
      <c r="G1309" s="11"/>
    </row>
    <row r="1310" spans="2:7" ht="12.75">
      <c r="B1310" s="14"/>
      <c r="C1310" s="13" t="s">
        <v>748</v>
      </c>
      <c r="D1310" s="9" t="s">
        <v>758</v>
      </c>
      <c r="E1310" s="10"/>
      <c r="F1310" s="10"/>
      <c r="G1310" s="11"/>
    </row>
    <row r="1311" spans="2:7" ht="12.75">
      <c r="B1311" s="14"/>
      <c r="C1311" s="13" t="s">
        <v>750</v>
      </c>
      <c r="D1311" s="9" t="s">
        <v>10</v>
      </c>
      <c r="E1311" s="10"/>
      <c r="F1311" s="10"/>
      <c r="G1311" s="11"/>
    </row>
    <row r="1316" spans="3:7" ht="15.75">
      <c r="C1316" s="222" t="s">
        <v>56</v>
      </c>
      <c r="D1316" s="222"/>
      <c r="E1316" s="222"/>
      <c r="F1316" s="222"/>
      <c r="G1316" s="222"/>
    </row>
    <row r="1317" spans="3:7" ht="15.75">
      <c r="C1317" s="1"/>
      <c r="D1317" s="1"/>
      <c r="E1317" s="1"/>
      <c r="F1317" s="223" t="s">
        <v>57</v>
      </c>
      <c r="G1317" s="223"/>
    </row>
    <row r="1318" spans="2:7" ht="12.75">
      <c r="B1318" s="14"/>
      <c r="C1318" s="2" t="s">
        <v>58</v>
      </c>
      <c r="D1318" s="3" t="s">
        <v>59</v>
      </c>
      <c r="E1318" s="4"/>
      <c r="F1318" s="4"/>
      <c r="G1318" s="5"/>
    </row>
    <row r="1319" spans="2:7" ht="12.75">
      <c r="B1319" s="14"/>
      <c r="C1319" s="130">
        <v>2119</v>
      </c>
      <c r="D1319" s="6" t="s">
        <v>948</v>
      </c>
      <c r="E1319" s="7"/>
      <c r="F1319" s="7"/>
      <c r="G1319" s="8"/>
    </row>
    <row r="1320" spans="2:7" ht="12.75">
      <c r="B1320" s="14"/>
      <c r="C1320" s="2" t="s">
        <v>61</v>
      </c>
      <c r="D1320" s="9"/>
      <c r="E1320" s="10"/>
      <c r="F1320" s="10"/>
      <c r="G1320" s="11"/>
    </row>
    <row r="1321" spans="2:7" ht="12.75">
      <c r="B1321" s="14"/>
      <c r="C1321" s="12" t="s">
        <v>62</v>
      </c>
      <c r="D1321" s="12" t="s">
        <v>865</v>
      </c>
      <c r="E1321" s="12" t="s">
        <v>866</v>
      </c>
      <c r="F1321" s="12" t="s">
        <v>867</v>
      </c>
      <c r="G1321" s="12" t="s">
        <v>868</v>
      </c>
    </row>
    <row r="1322" spans="2:7" ht="18">
      <c r="B1322" s="14"/>
      <c r="C1322" s="15" t="s">
        <v>229</v>
      </c>
      <c r="D1322" s="15" t="s">
        <v>869</v>
      </c>
      <c r="E1322" s="52">
        <f>E1323</f>
        <v>2000</v>
      </c>
      <c r="F1322" s="52"/>
      <c r="G1322" s="52">
        <f>G1323</f>
        <v>2000</v>
      </c>
    </row>
    <row r="1323" spans="2:7" ht="15.75">
      <c r="B1323" s="14"/>
      <c r="C1323" s="15" t="s">
        <v>219</v>
      </c>
      <c r="D1323" s="15" t="s">
        <v>872</v>
      </c>
      <c r="E1323" s="50">
        <f>E1324</f>
        <v>2000</v>
      </c>
      <c r="F1323" s="50"/>
      <c r="G1323" s="50">
        <f>G1324</f>
        <v>2000</v>
      </c>
    </row>
    <row r="1324" spans="2:7" ht="15">
      <c r="B1324" s="14" t="s">
        <v>713</v>
      </c>
      <c r="C1324" s="15" t="s">
        <v>220</v>
      </c>
      <c r="D1324" s="15" t="s">
        <v>875</v>
      </c>
      <c r="E1324" s="51">
        <f>E1325</f>
        <v>2000</v>
      </c>
      <c r="F1324" s="51"/>
      <c r="G1324" s="51">
        <f>G1325</f>
        <v>2000</v>
      </c>
    </row>
    <row r="1325" spans="2:7" ht="12.75">
      <c r="B1325" s="89" t="s">
        <v>716</v>
      </c>
      <c r="C1325" s="47" t="s">
        <v>221</v>
      </c>
      <c r="D1325" s="47" t="s">
        <v>230</v>
      </c>
      <c r="E1325" s="14">
        <v>2000</v>
      </c>
      <c r="F1325" s="14"/>
      <c r="G1325" s="14">
        <v>2000</v>
      </c>
    </row>
    <row r="1326" spans="2:7" ht="12.75">
      <c r="B1326" s="89"/>
      <c r="C1326" s="15"/>
      <c r="D1326" s="13"/>
      <c r="E1326" s="14"/>
      <c r="F1326" s="14"/>
      <c r="G1326" s="14"/>
    </row>
    <row r="1327" spans="2:7" ht="12.75">
      <c r="B1327" s="14"/>
      <c r="C1327" s="13"/>
      <c r="D1327" s="13"/>
      <c r="E1327" s="14"/>
      <c r="F1327" s="14"/>
      <c r="G1327" s="14"/>
    </row>
    <row r="1328" spans="2:7" ht="12.75">
      <c r="B1328" s="14"/>
      <c r="C1328" s="13"/>
      <c r="D1328" s="13"/>
      <c r="E1328" s="14"/>
      <c r="F1328" s="14"/>
      <c r="G1328" s="14"/>
    </row>
    <row r="1329" spans="2:7" ht="12.75">
      <c r="B1329" s="14"/>
      <c r="C1329" s="13"/>
      <c r="D1329" s="13"/>
      <c r="E1329" s="14"/>
      <c r="F1329" s="14"/>
      <c r="G1329" s="14"/>
    </row>
    <row r="1330" spans="2:7" ht="12.75">
      <c r="B1330" s="14"/>
      <c r="C1330" s="13"/>
      <c r="D1330" s="13"/>
      <c r="E1330" s="14"/>
      <c r="F1330" s="14"/>
      <c r="G1330" s="14"/>
    </row>
    <row r="1331" spans="2:7" ht="12.75">
      <c r="B1331" s="14"/>
      <c r="C1331" s="13"/>
      <c r="D1331" s="13"/>
      <c r="E1331" s="14"/>
      <c r="F1331" s="14"/>
      <c r="G1331" s="14"/>
    </row>
    <row r="1332" spans="2:7" ht="12.75">
      <c r="B1332" s="14"/>
      <c r="C1332" s="13"/>
      <c r="D1332" s="75" t="s">
        <v>25</v>
      </c>
      <c r="E1332" s="14"/>
      <c r="F1332" s="14"/>
      <c r="G1332" s="14"/>
    </row>
    <row r="1333" spans="2:7" ht="12.75">
      <c r="B1333" s="14"/>
      <c r="C1333" s="13"/>
      <c r="D1333" s="13"/>
      <c r="E1333" s="14"/>
      <c r="F1333" s="14"/>
      <c r="G1333" s="14"/>
    </row>
    <row r="1334" spans="2:7" ht="12.75">
      <c r="B1334" s="14"/>
      <c r="C1334" s="13"/>
      <c r="D1334" s="13"/>
      <c r="E1334" s="14"/>
      <c r="F1334" s="14"/>
      <c r="G1334" s="14"/>
    </row>
    <row r="1335" spans="2:7" ht="12.75">
      <c r="B1335" s="14"/>
      <c r="C1335" s="13"/>
      <c r="D1335" s="13"/>
      <c r="E1335" s="14"/>
      <c r="F1335" s="14"/>
      <c r="G1335" s="14"/>
    </row>
    <row r="1336" spans="2:7" ht="12.75">
      <c r="B1336" s="14"/>
      <c r="C1336" s="13"/>
      <c r="D1336" s="13"/>
      <c r="E1336" s="14"/>
      <c r="F1336" s="14"/>
      <c r="G1336" s="14"/>
    </row>
    <row r="1337" spans="2:7" ht="12.75">
      <c r="B1337" s="14"/>
      <c r="C1337" s="13"/>
      <c r="D1337" s="13"/>
      <c r="E1337" s="14"/>
      <c r="F1337" s="14"/>
      <c r="G1337" s="14"/>
    </row>
    <row r="1338" spans="2:7" ht="12.75">
      <c r="B1338" s="14"/>
      <c r="C1338" s="13"/>
      <c r="D1338" s="13"/>
      <c r="E1338" s="14"/>
      <c r="F1338" s="14"/>
      <c r="G1338" s="14"/>
    </row>
    <row r="1339" spans="2:7" ht="12.75">
      <c r="B1339" s="14"/>
      <c r="C1339" s="13"/>
      <c r="D1339" s="13"/>
      <c r="E1339" s="14"/>
      <c r="F1339" s="14"/>
      <c r="G1339" s="14"/>
    </row>
    <row r="1340" spans="2:7" ht="12.75">
      <c r="B1340" s="14"/>
      <c r="C1340" s="15" t="s">
        <v>873</v>
      </c>
      <c r="D1340" s="16" t="s">
        <v>874</v>
      </c>
      <c r="E1340" s="48">
        <f>E1322</f>
        <v>2000</v>
      </c>
      <c r="F1340" s="48"/>
      <c r="G1340" s="48">
        <f>G1322</f>
        <v>2000</v>
      </c>
    </row>
    <row r="1341" spans="2:7" ht="12.75">
      <c r="B1341" s="14"/>
      <c r="C1341" s="15"/>
      <c r="D1341" s="18"/>
      <c r="E1341" s="4"/>
      <c r="F1341" s="4"/>
      <c r="G1341" s="5"/>
    </row>
    <row r="1342" spans="2:7" ht="12.75">
      <c r="B1342" s="14"/>
      <c r="C1342" s="15"/>
      <c r="D1342" s="18"/>
      <c r="E1342" s="19"/>
      <c r="F1342" s="19"/>
      <c r="G1342" s="20"/>
    </row>
    <row r="1343" spans="2:7" ht="12.75">
      <c r="B1343" s="14"/>
      <c r="C1343" s="15"/>
      <c r="D1343" s="18"/>
      <c r="E1343" s="19"/>
      <c r="F1343" s="19"/>
      <c r="G1343" s="20"/>
    </row>
    <row r="1344" spans="2:7" ht="12.75">
      <c r="B1344" s="14"/>
      <c r="C1344" s="15"/>
      <c r="D1344" s="18"/>
      <c r="E1344" s="19"/>
      <c r="F1344" s="19"/>
      <c r="G1344" s="20"/>
    </row>
    <row r="1345" spans="2:7" ht="12.75">
      <c r="B1345" s="14"/>
      <c r="C1345" s="15"/>
      <c r="D1345" s="18"/>
      <c r="E1345" s="19"/>
      <c r="F1345" s="19"/>
      <c r="G1345" s="20"/>
    </row>
    <row r="1346" spans="2:7" ht="12.75">
      <c r="B1346" s="14"/>
      <c r="C1346" s="13"/>
      <c r="D1346" s="21"/>
      <c r="E1346" s="22"/>
      <c r="F1346" s="22"/>
      <c r="G1346" s="23"/>
    </row>
    <row r="1347" spans="2:7" ht="12.75">
      <c r="B1347" s="14"/>
      <c r="C1347" s="13" t="s">
        <v>742</v>
      </c>
      <c r="D1347" s="9" t="s">
        <v>756</v>
      </c>
      <c r="E1347" s="10"/>
      <c r="F1347" s="10"/>
      <c r="G1347" s="11"/>
    </row>
    <row r="1348" spans="2:7" ht="12.75">
      <c r="B1348" s="14"/>
      <c r="C1348" s="13" t="s">
        <v>744</v>
      </c>
      <c r="D1348" s="9" t="s">
        <v>804</v>
      </c>
      <c r="E1348" s="10"/>
      <c r="F1348" s="10"/>
      <c r="G1348" s="11"/>
    </row>
    <row r="1349" spans="2:7" ht="12.75">
      <c r="B1349" s="14"/>
      <c r="C1349" s="13" t="s">
        <v>746</v>
      </c>
      <c r="D1349" s="9" t="s">
        <v>805</v>
      </c>
      <c r="E1349" s="10"/>
      <c r="F1349" s="10"/>
      <c r="G1349" s="11"/>
    </row>
    <row r="1350" spans="2:7" ht="12.75">
      <c r="B1350" s="14"/>
      <c r="C1350" s="13" t="s">
        <v>748</v>
      </c>
      <c r="D1350" s="9" t="s">
        <v>918</v>
      </c>
      <c r="E1350" s="10"/>
      <c r="F1350" s="10"/>
      <c r="G1350" s="11"/>
    </row>
    <row r="1351" spans="2:7" ht="12.75">
      <c r="B1351" s="14"/>
      <c r="C1351" s="13" t="s">
        <v>750</v>
      </c>
      <c r="D1351" s="9" t="s">
        <v>11</v>
      </c>
      <c r="E1351" s="10"/>
      <c r="F1351" s="10"/>
      <c r="G1351" s="11"/>
    </row>
    <row r="1357" spans="3:7" ht="15.75">
      <c r="C1357" s="222" t="s">
        <v>56</v>
      </c>
      <c r="D1357" s="222"/>
      <c r="E1357" s="222"/>
      <c r="F1357" s="222"/>
      <c r="G1357" s="222"/>
    </row>
    <row r="1358" spans="3:7" ht="15.75">
      <c r="C1358" s="1"/>
      <c r="D1358" s="1"/>
      <c r="E1358" s="1"/>
      <c r="F1358" s="223" t="s">
        <v>57</v>
      </c>
      <c r="G1358" s="223"/>
    </row>
    <row r="1359" spans="2:7" ht="12.75">
      <c r="B1359" s="14"/>
      <c r="C1359" s="2" t="s">
        <v>58</v>
      </c>
      <c r="D1359" s="3" t="s">
        <v>59</v>
      </c>
      <c r="E1359" s="4"/>
      <c r="F1359" s="4"/>
      <c r="G1359" s="5"/>
    </row>
    <row r="1360" spans="2:7" ht="12.75">
      <c r="B1360" s="14"/>
      <c r="C1360" s="130">
        <v>2120</v>
      </c>
      <c r="D1360" s="6" t="s">
        <v>667</v>
      </c>
      <c r="E1360" s="7"/>
      <c r="F1360" s="7"/>
      <c r="G1360" s="8"/>
    </row>
    <row r="1361" spans="2:7" ht="12.75">
      <c r="B1361" s="14"/>
      <c r="C1361" s="2" t="s">
        <v>61</v>
      </c>
      <c r="D1361" s="9"/>
      <c r="E1361" s="10"/>
      <c r="F1361" s="10"/>
      <c r="G1361" s="11"/>
    </row>
    <row r="1362" spans="2:7" ht="12.75">
      <c r="B1362" s="14"/>
      <c r="C1362" s="12" t="s">
        <v>62</v>
      </c>
      <c r="D1362" s="12" t="s">
        <v>865</v>
      </c>
      <c r="E1362" s="12" t="s">
        <v>866</v>
      </c>
      <c r="F1362" s="12" t="s">
        <v>867</v>
      </c>
      <c r="G1362" s="12" t="s">
        <v>868</v>
      </c>
    </row>
    <row r="1363" spans="2:7" ht="18">
      <c r="B1363" s="14"/>
      <c r="C1363" s="15" t="s">
        <v>229</v>
      </c>
      <c r="D1363" s="15" t="s">
        <v>869</v>
      </c>
      <c r="E1363" s="52">
        <f>E1364</f>
        <v>7000</v>
      </c>
      <c r="F1363" s="52"/>
      <c r="G1363" s="52">
        <f>G1364</f>
        <v>7000</v>
      </c>
    </row>
    <row r="1364" spans="2:7" ht="15.75">
      <c r="B1364" s="14"/>
      <c r="C1364" s="15" t="s">
        <v>219</v>
      </c>
      <c r="D1364" s="15" t="s">
        <v>872</v>
      </c>
      <c r="E1364" s="50">
        <f>E1365</f>
        <v>7000</v>
      </c>
      <c r="F1364" s="50"/>
      <c r="G1364" s="50">
        <f>G1365</f>
        <v>7000</v>
      </c>
    </row>
    <row r="1365" spans="2:7" ht="15">
      <c r="B1365" s="14" t="s">
        <v>713</v>
      </c>
      <c r="C1365" s="15" t="s">
        <v>220</v>
      </c>
      <c r="D1365" s="15" t="s">
        <v>875</v>
      </c>
      <c r="E1365" s="51">
        <f>E1366</f>
        <v>7000</v>
      </c>
      <c r="F1365" s="51"/>
      <c r="G1365" s="51">
        <f>G1366</f>
        <v>7000</v>
      </c>
    </row>
    <row r="1366" spans="2:7" ht="12.75">
      <c r="B1366" s="134" t="s">
        <v>716</v>
      </c>
      <c r="C1366" s="47" t="s">
        <v>221</v>
      </c>
      <c r="D1366" s="47" t="s">
        <v>230</v>
      </c>
      <c r="E1366" s="14">
        <v>7000</v>
      </c>
      <c r="F1366" s="14"/>
      <c r="G1366" s="14">
        <v>7000</v>
      </c>
    </row>
    <row r="1367" spans="2:7" ht="12.75">
      <c r="B1367" s="89"/>
      <c r="C1367" s="15"/>
      <c r="D1367" s="13"/>
      <c r="E1367" s="14"/>
      <c r="F1367" s="14"/>
      <c r="G1367" s="14"/>
    </row>
    <row r="1368" spans="2:7" ht="12.75">
      <c r="B1368" s="14"/>
      <c r="C1368" s="13"/>
      <c r="D1368" s="13"/>
      <c r="E1368" s="14"/>
      <c r="F1368" s="14"/>
      <c r="G1368" s="14"/>
    </row>
    <row r="1369" spans="2:7" ht="12.75">
      <c r="B1369" s="14"/>
      <c r="C1369" s="13"/>
      <c r="D1369" s="13"/>
      <c r="E1369" s="14"/>
      <c r="F1369" s="14"/>
      <c r="G1369" s="14"/>
    </row>
    <row r="1370" spans="2:7" ht="12.75">
      <c r="B1370" s="14"/>
      <c r="C1370" s="13"/>
      <c r="D1370" s="13"/>
      <c r="E1370" s="14"/>
      <c r="F1370" s="14"/>
      <c r="G1370" s="14"/>
    </row>
    <row r="1371" spans="2:7" ht="12.75">
      <c r="B1371" s="14"/>
      <c r="C1371" s="13"/>
      <c r="D1371" s="13"/>
      <c r="E1371" s="14"/>
      <c r="F1371" s="14"/>
      <c r="G1371" s="14"/>
    </row>
    <row r="1372" spans="2:7" ht="12.75">
      <c r="B1372" s="14"/>
      <c r="C1372" s="13"/>
      <c r="D1372" s="13"/>
      <c r="E1372" s="14"/>
      <c r="F1372" s="14"/>
      <c r="G1372" s="14"/>
    </row>
    <row r="1373" spans="2:7" ht="12.75">
      <c r="B1373" s="14"/>
      <c r="C1373" s="13"/>
      <c r="D1373" s="75" t="s">
        <v>25</v>
      </c>
      <c r="E1373" s="14"/>
      <c r="F1373" s="14"/>
      <c r="G1373" s="14"/>
    </row>
    <row r="1374" spans="2:7" ht="12.75">
      <c r="B1374" s="14"/>
      <c r="C1374" s="13"/>
      <c r="D1374" s="13"/>
      <c r="E1374" s="14"/>
      <c r="F1374" s="14"/>
      <c r="G1374" s="14"/>
    </row>
    <row r="1375" spans="2:7" ht="12.75">
      <c r="B1375" s="14"/>
      <c r="C1375" s="13"/>
      <c r="D1375" s="13"/>
      <c r="E1375" s="14"/>
      <c r="F1375" s="14"/>
      <c r="G1375" s="14"/>
    </row>
    <row r="1376" spans="2:7" ht="12.75">
      <c r="B1376" s="14"/>
      <c r="C1376" s="13"/>
      <c r="D1376" s="13"/>
      <c r="E1376" s="14"/>
      <c r="F1376" s="14"/>
      <c r="G1376" s="14"/>
    </row>
    <row r="1377" spans="2:7" ht="12.75">
      <c r="B1377" s="14"/>
      <c r="C1377" s="13"/>
      <c r="D1377" s="13"/>
      <c r="E1377" s="14"/>
      <c r="F1377" s="14"/>
      <c r="G1377" s="14"/>
    </row>
    <row r="1378" spans="2:7" ht="12.75">
      <c r="B1378" s="14"/>
      <c r="C1378" s="13"/>
      <c r="D1378" s="13"/>
      <c r="E1378" s="14"/>
      <c r="F1378" s="14"/>
      <c r="G1378" s="14"/>
    </row>
    <row r="1379" spans="2:7" ht="12.75">
      <c r="B1379" s="14"/>
      <c r="C1379" s="13"/>
      <c r="D1379" s="13"/>
      <c r="E1379" s="14"/>
      <c r="F1379" s="14"/>
      <c r="G1379" s="14"/>
    </row>
    <row r="1380" spans="2:7" ht="12.75">
      <c r="B1380" s="14"/>
      <c r="C1380" s="13"/>
      <c r="D1380" s="13"/>
      <c r="E1380" s="14"/>
      <c r="F1380" s="14"/>
      <c r="G1380" s="14"/>
    </row>
    <row r="1381" spans="2:7" ht="12.75">
      <c r="B1381" s="14"/>
      <c r="C1381" s="15" t="s">
        <v>873</v>
      </c>
      <c r="D1381" s="16" t="s">
        <v>874</v>
      </c>
      <c r="E1381" s="48">
        <f>E1363</f>
        <v>7000</v>
      </c>
      <c r="F1381" s="48"/>
      <c r="G1381" s="48">
        <f>G1363</f>
        <v>7000</v>
      </c>
    </row>
    <row r="1382" spans="2:7" ht="12.75">
      <c r="B1382" s="14"/>
      <c r="C1382" s="15"/>
      <c r="D1382" s="18"/>
      <c r="E1382" s="4"/>
      <c r="F1382" s="4"/>
      <c r="G1382" s="5"/>
    </row>
    <row r="1383" spans="2:7" ht="12.75">
      <c r="B1383" s="14"/>
      <c r="C1383" s="15"/>
      <c r="D1383" s="18"/>
      <c r="E1383" s="19"/>
      <c r="F1383" s="19"/>
      <c r="G1383" s="20"/>
    </row>
    <row r="1384" spans="2:7" ht="12.75">
      <c r="B1384" s="14"/>
      <c r="C1384" s="15"/>
      <c r="D1384" s="18"/>
      <c r="E1384" s="19"/>
      <c r="F1384" s="19"/>
      <c r="G1384" s="20"/>
    </row>
    <row r="1385" spans="2:7" ht="12.75">
      <c r="B1385" s="14"/>
      <c r="C1385" s="15"/>
      <c r="D1385" s="18"/>
      <c r="E1385" s="19"/>
      <c r="F1385" s="19"/>
      <c r="G1385" s="20"/>
    </row>
    <row r="1386" spans="2:7" ht="12.75">
      <c r="B1386" s="14"/>
      <c r="C1386" s="15"/>
      <c r="D1386" s="18"/>
      <c r="E1386" s="19"/>
      <c r="F1386" s="19"/>
      <c r="G1386" s="20"/>
    </row>
    <row r="1387" spans="2:7" ht="12.75">
      <c r="B1387" s="14"/>
      <c r="C1387" s="13"/>
      <c r="D1387" s="21"/>
      <c r="E1387" s="22"/>
      <c r="F1387" s="22"/>
      <c r="G1387" s="23"/>
    </row>
    <row r="1388" spans="2:7" ht="12.75">
      <c r="B1388" s="14"/>
      <c r="C1388" s="13" t="s">
        <v>742</v>
      </c>
      <c r="D1388" s="9" t="s">
        <v>756</v>
      </c>
      <c r="E1388" s="10"/>
      <c r="F1388" s="10"/>
      <c r="G1388" s="11"/>
    </row>
    <row r="1389" spans="2:7" ht="12.75">
      <c r="B1389" s="14"/>
      <c r="C1389" s="13" t="s">
        <v>744</v>
      </c>
      <c r="D1389" s="9" t="s">
        <v>804</v>
      </c>
      <c r="E1389" s="10"/>
      <c r="F1389" s="10"/>
      <c r="G1389" s="11"/>
    </row>
    <row r="1390" spans="2:7" ht="12.75">
      <c r="B1390" s="14"/>
      <c r="C1390" s="13" t="s">
        <v>746</v>
      </c>
      <c r="D1390" s="9" t="s">
        <v>805</v>
      </c>
      <c r="E1390" s="10"/>
      <c r="F1390" s="10"/>
      <c r="G1390" s="11"/>
    </row>
    <row r="1391" spans="2:7" ht="12.75">
      <c r="B1391" s="14"/>
      <c r="C1391" s="13" t="s">
        <v>748</v>
      </c>
      <c r="D1391" s="9" t="s">
        <v>925</v>
      </c>
      <c r="E1391" s="10"/>
      <c r="F1391" s="10"/>
      <c r="G1391" s="11"/>
    </row>
    <row r="1392" spans="2:7" ht="12.75">
      <c r="B1392" s="14"/>
      <c r="C1392" s="13" t="s">
        <v>750</v>
      </c>
      <c r="D1392" s="9" t="s">
        <v>13</v>
      </c>
      <c r="E1392" s="10"/>
      <c r="F1392" s="10"/>
      <c r="G1392" s="11"/>
    </row>
    <row r="1399" spans="3:7" ht="15.75">
      <c r="C1399" s="222" t="s">
        <v>56</v>
      </c>
      <c r="D1399" s="222"/>
      <c r="E1399" s="222"/>
      <c r="F1399" s="222"/>
      <c r="G1399" s="222"/>
    </row>
    <row r="1400" spans="3:7" ht="15.75">
      <c r="C1400" s="1"/>
      <c r="D1400" s="1"/>
      <c r="E1400" s="1"/>
      <c r="F1400" s="223" t="s">
        <v>57</v>
      </c>
      <c r="G1400" s="223"/>
    </row>
    <row r="1401" spans="2:7" ht="12.75">
      <c r="B1401" s="14"/>
      <c r="C1401" s="2" t="s">
        <v>58</v>
      </c>
      <c r="D1401" s="3" t="s">
        <v>59</v>
      </c>
      <c r="E1401" s="4"/>
      <c r="F1401" s="4"/>
      <c r="G1401" s="5"/>
    </row>
    <row r="1402" spans="2:7" ht="12.75">
      <c r="B1402" s="14"/>
      <c r="C1402" s="130">
        <v>1096</v>
      </c>
      <c r="D1402" s="6" t="s">
        <v>950</v>
      </c>
      <c r="E1402" s="7"/>
      <c r="F1402" s="7"/>
      <c r="G1402" s="8"/>
    </row>
    <row r="1403" spans="2:7" ht="12.75">
      <c r="B1403" s="14"/>
      <c r="C1403" s="2" t="s">
        <v>61</v>
      </c>
      <c r="D1403" s="9"/>
      <c r="E1403" s="10"/>
      <c r="F1403" s="10"/>
      <c r="G1403" s="11"/>
    </row>
    <row r="1404" spans="2:7" ht="12.75">
      <c r="B1404" s="14"/>
      <c r="C1404" s="12" t="s">
        <v>62</v>
      </c>
      <c r="D1404" s="12" t="s">
        <v>865</v>
      </c>
      <c r="E1404" s="12" t="s">
        <v>866</v>
      </c>
      <c r="F1404" s="12" t="s">
        <v>867</v>
      </c>
      <c r="G1404" s="12" t="s">
        <v>868</v>
      </c>
    </row>
    <row r="1405" spans="2:7" ht="18">
      <c r="B1405" s="14"/>
      <c r="C1405" s="15" t="s">
        <v>229</v>
      </c>
      <c r="D1405" s="15" t="s">
        <v>869</v>
      </c>
      <c r="E1405" s="52">
        <f>E1406</f>
        <v>10000</v>
      </c>
      <c r="F1405" s="52"/>
      <c r="G1405" s="52">
        <f>G1406</f>
        <v>10000</v>
      </c>
    </row>
    <row r="1406" spans="2:7" ht="15.75">
      <c r="B1406" s="14"/>
      <c r="C1406" s="15" t="s">
        <v>219</v>
      </c>
      <c r="D1406" s="15" t="s">
        <v>872</v>
      </c>
      <c r="E1406" s="50">
        <f>E1407</f>
        <v>10000</v>
      </c>
      <c r="F1406" s="50"/>
      <c r="G1406" s="50">
        <f>G1407</f>
        <v>10000</v>
      </c>
    </row>
    <row r="1407" spans="2:7" ht="15">
      <c r="B1407" s="14" t="s">
        <v>713</v>
      </c>
      <c r="C1407" s="15" t="s">
        <v>220</v>
      </c>
      <c r="D1407" s="15" t="s">
        <v>875</v>
      </c>
      <c r="E1407" s="51">
        <f>E1408+E1409</f>
        <v>10000</v>
      </c>
      <c r="F1407" s="51"/>
      <c r="G1407" s="51">
        <f>G1408+G1409</f>
        <v>10000</v>
      </c>
    </row>
    <row r="1408" spans="2:7" ht="12.75">
      <c r="B1408" s="89" t="s">
        <v>716</v>
      </c>
      <c r="C1408" s="47" t="s">
        <v>222</v>
      </c>
      <c r="D1408" s="47" t="s">
        <v>876</v>
      </c>
      <c r="E1408" s="14">
        <v>4000</v>
      </c>
      <c r="F1408" s="14"/>
      <c r="G1408" s="14">
        <v>4000</v>
      </c>
    </row>
    <row r="1409" spans="2:7" ht="12.75">
      <c r="B1409" s="89" t="s">
        <v>716</v>
      </c>
      <c r="C1409" s="47" t="s">
        <v>221</v>
      </c>
      <c r="D1409" s="13" t="s">
        <v>230</v>
      </c>
      <c r="E1409" s="14">
        <v>6000</v>
      </c>
      <c r="F1409" s="14"/>
      <c r="G1409" s="14">
        <v>6000</v>
      </c>
    </row>
    <row r="1410" spans="2:7" ht="12.75">
      <c r="B1410" s="14"/>
      <c r="C1410" s="13"/>
      <c r="D1410" s="13"/>
      <c r="E1410" s="14"/>
      <c r="F1410" s="14"/>
      <c r="G1410" s="14"/>
    </row>
    <row r="1411" spans="2:7" ht="12.75">
      <c r="B1411" s="14"/>
      <c r="C1411" s="13"/>
      <c r="D1411" s="13"/>
      <c r="E1411" s="14"/>
      <c r="F1411" s="14"/>
      <c r="G1411" s="14"/>
    </row>
    <row r="1412" spans="2:7" ht="12.75">
      <c r="B1412" s="14"/>
      <c r="C1412" s="13"/>
      <c r="D1412" s="13"/>
      <c r="E1412" s="14"/>
      <c r="F1412" s="14"/>
      <c r="G1412" s="14"/>
    </row>
    <row r="1413" spans="2:7" ht="12.75">
      <c r="B1413" s="14"/>
      <c r="C1413" s="13"/>
      <c r="D1413" s="13"/>
      <c r="E1413" s="14"/>
      <c r="F1413" s="14"/>
      <c r="G1413" s="14"/>
    </row>
    <row r="1414" spans="2:7" ht="12.75">
      <c r="B1414" s="14"/>
      <c r="C1414" s="13"/>
      <c r="D1414" s="75" t="s">
        <v>25</v>
      </c>
      <c r="E1414" s="14"/>
      <c r="F1414" s="14"/>
      <c r="G1414" s="14"/>
    </row>
    <row r="1415" spans="2:7" ht="12.75">
      <c r="B1415" s="14"/>
      <c r="C1415" s="13"/>
      <c r="D1415" s="13"/>
      <c r="E1415" s="14"/>
      <c r="F1415" s="14"/>
      <c r="G1415" s="14"/>
    </row>
    <row r="1416" spans="2:7" ht="12.75">
      <c r="B1416" s="14"/>
      <c r="C1416" s="13"/>
      <c r="D1416" s="13"/>
      <c r="E1416" s="14"/>
      <c r="F1416" s="14"/>
      <c r="G1416" s="14"/>
    </row>
    <row r="1417" spans="2:7" ht="12.75">
      <c r="B1417" s="14"/>
      <c r="C1417" s="13"/>
      <c r="D1417" s="13"/>
      <c r="E1417" s="14"/>
      <c r="F1417" s="14"/>
      <c r="G1417" s="14"/>
    </row>
    <row r="1418" spans="2:7" ht="12.75">
      <c r="B1418" s="14"/>
      <c r="C1418" s="13"/>
      <c r="D1418" s="13"/>
      <c r="E1418" s="14"/>
      <c r="F1418" s="14"/>
      <c r="G1418" s="14"/>
    </row>
    <row r="1419" spans="2:7" ht="12.75">
      <c r="B1419" s="14"/>
      <c r="C1419" s="13"/>
      <c r="D1419" s="13"/>
      <c r="E1419" s="14"/>
      <c r="F1419" s="14"/>
      <c r="G1419" s="14"/>
    </row>
    <row r="1420" spans="2:7" ht="12.75">
      <c r="B1420" s="14"/>
      <c r="C1420" s="13"/>
      <c r="D1420" s="13"/>
      <c r="E1420" s="14"/>
      <c r="F1420" s="14"/>
      <c r="G1420" s="14"/>
    </row>
    <row r="1421" spans="2:7" ht="12.75">
      <c r="B1421" s="14"/>
      <c r="C1421" s="13"/>
      <c r="D1421" s="13"/>
      <c r="E1421" s="14"/>
      <c r="F1421" s="14"/>
      <c r="G1421" s="14"/>
    </row>
    <row r="1422" spans="2:7" ht="12.75">
      <c r="B1422" s="14"/>
      <c r="C1422" s="13"/>
      <c r="D1422" s="13"/>
      <c r="E1422" s="14"/>
      <c r="F1422" s="14"/>
      <c r="G1422" s="14"/>
    </row>
    <row r="1423" spans="2:7" ht="12.75">
      <c r="B1423" s="14"/>
      <c r="C1423" s="15" t="s">
        <v>873</v>
      </c>
      <c r="D1423" s="16" t="s">
        <v>874</v>
      </c>
      <c r="E1423" s="48">
        <f>E1405</f>
        <v>10000</v>
      </c>
      <c r="F1423" s="48"/>
      <c r="G1423" s="48">
        <f>G1405</f>
        <v>10000</v>
      </c>
    </row>
    <row r="1424" spans="2:7" ht="12.75">
      <c r="B1424" s="14"/>
      <c r="C1424" s="15"/>
      <c r="D1424" s="18"/>
      <c r="E1424" s="4"/>
      <c r="F1424" s="4"/>
      <c r="G1424" s="5"/>
    </row>
    <row r="1425" spans="2:7" ht="12.75">
      <c r="B1425" s="14"/>
      <c r="C1425" s="15"/>
      <c r="D1425" s="18"/>
      <c r="E1425" s="19"/>
      <c r="F1425" s="19"/>
      <c r="G1425" s="20"/>
    </row>
    <row r="1426" spans="2:7" ht="12.75">
      <c r="B1426" s="14"/>
      <c r="C1426" s="15"/>
      <c r="D1426" s="18"/>
      <c r="E1426" s="19"/>
      <c r="F1426" s="19"/>
      <c r="G1426" s="20"/>
    </row>
    <row r="1427" spans="2:7" ht="12.75">
      <c r="B1427" s="14"/>
      <c r="C1427" s="15"/>
      <c r="D1427" s="18"/>
      <c r="E1427" s="19"/>
      <c r="F1427" s="19"/>
      <c r="G1427" s="20"/>
    </row>
    <row r="1428" spans="2:7" ht="12.75">
      <c r="B1428" s="14"/>
      <c r="C1428" s="15"/>
      <c r="D1428" s="18"/>
      <c r="E1428" s="19"/>
      <c r="F1428" s="19"/>
      <c r="G1428" s="20"/>
    </row>
    <row r="1429" spans="2:7" ht="12.75">
      <c r="B1429" s="14"/>
      <c r="C1429" s="13"/>
      <c r="D1429" s="21"/>
      <c r="E1429" s="22"/>
      <c r="F1429" s="22"/>
      <c r="G1429" s="23"/>
    </row>
    <row r="1430" spans="2:7" ht="12.75">
      <c r="B1430" s="14"/>
      <c r="C1430" s="13" t="s">
        <v>742</v>
      </c>
      <c r="D1430" s="9" t="s">
        <v>756</v>
      </c>
      <c r="E1430" s="10"/>
      <c r="F1430" s="10"/>
      <c r="G1430" s="11"/>
    </row>
    <row r="1431" spans="2:7" ht="12.75">
      <c r="B1431" s="14"/>
      <c r="C1431" s="13" t="s">
        <v>744</v>
      </c>
      <c r="D1431" s="9" t="s">
        <v>804</v>
      </c>
      <c r="E1431" s="10"/>
      <c r="F1431" s="10"/>
      <c r="G1431" s="11"/>
    </row>
    <row r="1432" spans="2:7" ht="12.75">
      <c r="B1432" s="14"/>
      <c r="C1432" s="13" t="s">
        <v>746</v>
      </c>
      <c r="D1432" s="9" t="s">
        <v>805</v>
      </c>
      <c r="E1432" s="10"/>
      <c r="F1432" s="10"/>
      <c r="G1432" s="11"/>
    </row>
    <row r="1433" spans="2:7" ht="12.75">
      <c r="B1433" s="14"/>
      <c r="C1433" s="13" t="s">
        <v>748</v>
      </c>
      <c r="D1433" s="9" t="s">
        <v>758</v>
      </c>
      <c r="E1433" s="10"/>
      <c r="F1433" s="10"/>
      <c r="G1433" s="11"/>
    </row>
    <row r="1434" spans="2:7" ht="12.75">
      <c r="B1434" s="14"/>
      <c r="C1434" s="13" t="s">
        <v>750</v>
      </c>
      <c r="D1434" s="9" t="s">
        <v>14</v>
      </c>
      <c r="E1434" s="10"/>
      <c r="F1434" s="10"/>
      <c r="G1434" s="11"/>
    </row>
    <row r="1438" spans="3:7" ht="15">
      <c r="C1438" s="224" t="s">
        <v>787</v>
      </c>
      <c r="D1438" s="224"/>
      <c r="E1438" s="224"/>
      <c r="F1438" s="224"/>
      <c r="G1438" s="224"/>
    </row>
    <row r="1439" spans="3:7" ht="15.75">
      <c r="C1439" s="1"/>
      <c r="D1439" s="1"/>
      <c r="E1439" s="1"/>
      <c r="F1439" s="223" t="s">
        <v>57</v>
      </c>
      <c r="G1439" s="223"/>
    </row>
    <row r="1440" spans="2:7" ht="12.75">
      <c r="B1440" s="14"/>
      <c r="C1440" s="36" t="s">
        <v>58</v>
      </c>
      <c r="D1440" s="3" t="s">
        <v>59</v>
      </c>
      <c r="E1440" s="4"/>
      <c r="F1440" s="4"/>
      <c r="G1440" s="5"/>
    </row>
    <row r="1441" spans="2:7" ht="12.75">
      <c r="B1441" s="14"/>
      <c r="C1441" s="132">
        <v>1098</v>
      </c>
      <c r="D1441" s="6" t="s">
        <v>951</v>
      </c>
      <c r="E1441" s="7"/>
      <c r="F1441" s="7"/>
      <c r="G1441" s="8"/>
    </row>
    <row r="1442" spans="2:7" ht="12.75">
      <c r="B1442" s="14"/>
      <c r="C1442" s="36" t="s">
        <v>61</v>
      </c>
      <c r="D1442" s="9"/>
      <c r="E1442" s="10"/>
      <c r="F1442" s="10"/>
      <c r="G1442" s="11"/>
    </row>
    <row r="1443" spans="2:7" ht="12.75">
      <c r="B1443" s="14"/>
      <c r="C1443" s="37" t="s">
        <v>62</v>
      </c>
      <c r="D1443" s="12" t="s">
        <v>865</v>
      </c>
      <c r="E1443" s="12" t="s">
        <v>866</v>
      </c>
      <c r="F1443" s="12" t="s">
        <v>867</v>
      </c>
      <c r="G1443" s="12" t="s">
        <v>868</v>
      </c>
    </row>
    <row r="1444" spans="2:7" ht="18">
      <c r="B1444" s="14"/>
      <c r="C1444" s="15" t="s">
        <v>229</v>
      </c>
      <c r="D1444" s="15" t="s">
        <v>869</v>
      </c>
      <c r="E1444" s="52">
        <f>E1445</f>
        <v>2500</v>
      </c>
      <c r="F1444" s="60"/>
      <c r="G1444" s="52">
        <f>G1445</f>
        <v>2500</v>
      </c>
    </row>
    <row r="1445" spans="2:7" ht="15.75">
      <c r="B1445" s="14"/>
      <c r="C1445" s="15" t="s">
        <v>219</v>
      </c>
      <c r="D1445" s="15" t="s">
        <v>872</v>
      </c>
      <c r="E1445" s="50">
        <f>E1446</f>
        <v>2500</v>
      </c>
      <c r="F1445" s="60"/>
      <c r="G1445" s="50">
        <f>G1446</f>
        <v>2500</v>
      </c>
    </row>
    <row r="1446" spans="2:7" ht="12.75">
      <c r="B1446" s="14" t="s">
        <v>713</v>
      </c>
      <c r="C1446" s="15" t="s">
        <v>220</v>
      </c>
      <c r="D1446" s="15" t="s">
        <v>875</v>
      </c>
      <c r="E1446" s="35">
        <f>E1447+E1448</f>
        <v>2500</v>
      </c>
      <c r="F1446" s="60"/>
      <c r="G1446" s="35">
        <f>G1447+G1448</f>
        <v>2500</v>
      </c>
    </row>
    <row r="1447" spans="2:7" ht="12.75">
      <c r="B1447" s="91" t="s">
        <v>716</v>
      </c>
      <c r="C1447" s="47" t="s">
        <v>222</v>
      </c>
      <c r="D1447" s="47" t="s">
        <v>876</v>
      </c>
      <c r="E1447" s="60">
        <v>1500</v>
      </c>
      <c r="F1447" s="60"/>
      <c r="G1447" s="60">
        <v>1500</v>
      </c>
    </row>
    <row r="1448" spans="2:7" ht="12.75">
      <c r="B1448" s="91" t="s">
        <v>716</v>
      </c>
      <c r="C1448" s="47" t="s">
        <v>221</v>
      </c>
      <c r="D1448" s="47" t="s">
        <v>645</v>
      </c>
      <c r="E1448" s="14">
        <v>1000</v>
      </c>
      <c r="F1448" s="14"/>
      <c r="G1448" s="14">
        <v>1000</v>
      </c>
    </row>
    <row r="1449" spans="2:7" ht="18">
      <c r="B1449" s="91"/>
      <c r="C1449" s="38" t="s">
        <v>216</v>
      </c>
      <c r="D1449" s="15" t="s">
        <v>751</v>
      </c>
      <c r="E1449" s="52">
        <f>E1450</f>
        <v>2000</v>
      </c>
      <c r="F1449" s="14"/>
      <c r="G1449" s="52">
        <f>G1450</f>
        <v>2000</v>
      </c>
    </row>
    <row r="1450" spans="2:7" ht="15.75">
      <c r="B1450" s="91"/>
      <c r="C1450" s="38" t="s">
        <v>217</v>
      </c>
      <c r="D1450" s="15" t="s">
        <v>752</v>
      </c>
      <c r="E1450" s="50">
        <f>E1451</f>
        <v>2000</v>
      </c>
      <c r="F1450" s="14"/>
      <c r="G1450" s="50">
        <f>G1451</f>
        <v>2000</v>
      </c>
    </row>
    <row r="1451" spans="2:7" ht="12.75">
      <c r="B1451" s="91" t="s">
        <v>716</v>
      </c>
      <c r="C1451" s="38" t="s">
        <v>218</v>
      </c>
      <c r="D1451" s="15" t="s">
        <v>875</v>
      </c>
      <c r="E1451" s="35">
        <f>E1452</f>
        <v>2000</v>
      </c>
      <c r="F1451" s="14"/>
      <c r="G1451" s="35">
        <f>G1452</f>
        <v>2000</v>
      </c>
    </row>
    <row r="1452" spans="2:7" ht="12.75">
      <c r="B1452" s="14"/>
      <c r="C1452" s="66" t="s">
        <v>903</v>
      </c>
      <c r="D1452" s="47" t="s">
        <v>825</v>
      </c>
      <c r="E1452" s="14">
        <v>2000</v>
      </c>
      <c r="F1452" s="14"/>
      <c r="G1452" s="14">
        <v>2000</v>
      </c>
    </row>
    <row r="1453" spans="2:7" ht="12.75">
      <c r="B1453" s="14"/>
      <c r="C1453" s="11"/>
      <c r="D1453" s="13"/>
      <c r="E1453" s="14"/>
      <c r="F1453" s="14"/>
      <c r="G1453" s="14"/>
    </row>
    <row r="1454" spans="2:7" ht="12.75">
      <c r="B1454" s="14"/>
      <c r="C1454" s="11"/>
      <c r="D1454" s="13"/>
      <c r="E1454" s="14"/>
      <c r="F1454" s="14"/>
      <c r="G1454" s="14"/>
    </row>
    <row r="1455" spans="2:7" ht="12.75">
      <c r="B1455" s="14"/>
      <c r="C1455" s="11"/>
      <c r="D1455" s="13"/>
      <c r="E1455" s="14"/>
      <c r="F1455" s="14"/>
      <c r="G1455" s="14"/>
    </row>
    <row r="1456" spans="2:7" ht="12.75">
      <c r="B1456" s="14"/>
      <c r="C1456" s="11"/>
      <c r="D1456" s="75" t="s">
        <v>25</v>
      </c>
      <c r="E1456" s="14"/>
      <c r="F1456" s="14"/>
      <c r="G1456" s="14"/>
    </row>
    <row r="1457" spans="2:7" ht="12.75">
      <c r="B1457" s="14"/>
      <c r="C1457" s="11"/>
      <c r="D1457" s="13"/>
      <c r="E1457" s="14"/>
      <c r="F1457" s="14"/>
      <c r="G1457" s="14"/>
    </row>
    <row r="1458" spans="2:7" ht="12.75">
      <c r="B1458" s="14"/>
      <c r="C1458" s="11"/>
      <c r="D1458" s="13"/>
      <c r="E1458" s="14"/>
      <c r="F1458" s="14"/>
      <c r="G1458" s="14"/>
    </row>
    <row r="1459" spans="2:7" ht="12.75">
      <c r="B1459" s="14"/>
      <c r="C1459" s="11"/>
      <c r="D1459" s="13"/>
      <c r="E1459" s="14"/>
      <c r="F1459" s="14"/>
      <c r="G1459" s="14"/>
    </row>
    <row r="1460" spans="2:7" ht="12.75">
      <c r="B1460" s="14"/>
      <c r="C1460" s="11"/>
      <c r="D1460" s="13"/>
      <c r="E1460" s="14"/>
      <c r="F1460" s="14"/>
      <c r="G1460" s="14"/>
    </row>
    <row r="1461" spans="2:7" ht="12.75">
      <c r="B1461" s="14"/>
      <c r="C1461" s="38" t="s">
        <v>873</v>
      </c>
      <c r="D1461" s="16" t="s">
        <v>874</v>
      </c>
      <c r="E1461" s="48">
        <f>E1444+E1449</f>
        <v>4500</v>
      </c>
      <c r="F1461" s="17"/>
      <c r="G1461" s="48">
        <f>G1444+G1449</f>
        <v>4500</v>
      </c>
    </row>
    <row r="1462" spans="2:7" ht="12.75">
      <c r="B1462" s="14"/>
      <c r="C1462" s="38"/>
      <c r="D1462" s="18"/>
      <c r="E1462" s="4"/>
      <c r="F1462" s="4"/>
      <c r="G1462" s="5"/>
    </row>
    <row r="1463" spans="2:7" ht="12.75">
      <c r="B1463" s="14"/>
      <c r="C1463" s="38"/>
      <c r="D1463" s="18"/>
      <c r="E1463" s="19"/>
      <c r="F1463" s="19"/>
      <c r="G1463" s="20"/>
    </row>
    <row r="1464" spans="2:7" ht="12.75">
      <c r="B1464" s="14"/>
      <c r="C1464" s="38"/>
      <c r="D1464" s="18"/>
      <c r="E1464" s="19"/>
      <c r="F1464" s="19"/>
      <c r="G1464" s="20"/>
    </row>
    <row r="1465" spans="2:7" ht="12.75">
      <c r="B1465" s="14"/>
      <c r="C1465" s="38"/>
      <c r="D1465" s="18"/>
      <c r="E1465" s="19"/>
      <c r="F1465" s="19"/>
      <c r="G1465" s="20"/>
    </row>
    <row r="1466" spans="2:7" ht="12.75">
      <c r="B1466" s="14"/>
      <c r="C1466" s="38"/>
      <c r="D1466" s="18"/>
      <c r="E1466" s="19"/>
      <c r="F1466" s="19"/>
      <c r="G1466" s="20"/>
    </row>
    <row r="1467" spans="2:7" ht="12.75">
      <c r="B1467" s="14"/>
      <c r="C1467" s="38"/>
      <c r="D1467" s="18"/>
      <c r="E1467" s="19"/>
      <c r="F1467" s="19"/>
      <c r="G1467" s="20"/>
    </row>
    <row r="1468" spans="2:7" ht="12.75">
      <c r="B1468" s="14"/>
      <c r="C1468" s="11"/>
      <c r="D1468" s="21"/>
      <c r="E1468" s="22"/>
      <c r="F1468" s="22"/>
      <c r="G1468" s="23"/>
    </row>
    <row r="1469" spans="2:7" ht="12.75">
      <c r="B1469" s="14"/>
      <c r="C1469" s="11"/>
      <c r="D1469" s="21"/>
      <c r="E1469" s="22"/>
      <c r="F1469" s="22"/>
      <c r="G1469" s="23"/>
    </row>
    <row r="1470" spans="2:7" ht="12.75">
      <c r="B1470" s="14"/>
      <c r="C1470" s="11" t="s">
        <v>742</v>
      </c>
      <c r="D1470" s="9" t="s">
        <v>756</v>
      </c>
      <c r="E1470" s="10"/>
      <c r="F1470" s="10"/>
      <c r="G1470" s="11"/>
    </row>
    <row r="1471" spans="2:7" ht="12.75">
      <c r="B1471" s="14"/>
      <c r="C1471" s="11" t="s">
        <v>744</v>
      </c>
      <c r="D1471" s="9" t="s">
        <v>726</v>
      </c>
      <c r="E1471" s="10"/>
      <c r="F1471" s="10"/>
      <c r="G1471" s="11"/>
    </row>
    <row r="1472" spans="2:7" ht="12.75">
      <c r="B1472" s="14"/>
      <c r="C1472" s="11" t="s">
        <v>746</v>
      </c>
      <c r="D1472" s="9" t="s">
        <v>757</v>
      </c>
      <c r="E1472" s="10"/>
      <c r="F1472" s="10"/>
      <c r="G1472" s="11"/>
    </row>
    <row r="1473" spans="2:7" ht="12.75">
      <c r="B1473" s="14"/>
      <c r="C1473" s="11" t="s">
        <v>748</v>
      </c>
      <c r="D1473" s="9" t="s">
        <v>758</v>
      </c>
      <c r="E1473" s="10"/>
      <c r="F1473" s="10"/>
      <c r="G1473" s="11"/>
    </row>
    <row r="1474" spans="2:7" ht="12.75">
      <c r="B1474" s="14"/>
      <c r="C1474" s="11" t="s">
        <v>750</v>
      </c>
      <c r="D1474" s="9" t="s">
        <v>17</v>
      </c>
      <c r="E1474" s="10"/>
      <c r="F1474" s="10"/>
      <c r="G1474" s="11"/>
    </row>
    <row r="1478" spans="3:7" ht="15">
      <c r="C1478" s="224" t="s">
        <v>787</v>
      </c>
      <c r="D1478" s="224"/>
      <c r="E1478" s="224"/>
      <c r="F1478" s="224"/>
      <c r="G1478" s="224"/>
    </row>
    <row r="1479" spans="3:7" ht="15.75">
      <c r="C1479" s="1"/>
      <c r="D1479" s="1"/>
      <c r="E1479" s="1"/>
      <c r="F1479" s="223" t="s">
        <v>57</v>
      </c>
      <c r="G1479" s="223"/>
    </row>
    <row r="1480" spans="2:7" ht="12.75">
      <c r="B1480" s="14"/>
      <c r="C1480" s="36" t="s">
        <v>58</v>
      </c>
      <c r="D1480" s="3" t="s">
        <v>59</v>
      </c>
      <c r="E1480" s="4"/>
      <c r="F1480" s="4"/>
      <c r="G1480" s="5"/>
    </row>
    <row r="1481" spans="2:7" ht="12.75">
      <c r="B1481" s="14"/>
      <c r="C1481" s="132">
        <v>1099</v>
      </c>
      <c r="D1481" s="6" t="s">
        <v>952</v>
      </c>
      <c r="E1481" s="7"/>
      <c r="F1481" s="7"/>
      <c r="G1481" s="8"/>
    </row>
    <row r="1482" spans="2:7" ht="12.75">
      <c r="B1482" s="14"/>
      <c r="C1482" s="36" t="s">
        <v>61</v>
      </c>
      <c r="D1482" s="9"/>
      <c r="E1482" s="10"/>
      <c r="F1482" s="10"/>
      <c r="G1482" s="11"/>
    </row>
    <row r="1483" spans="2:7" ht="12.75">
      <c r="B1483" s="14"/>
      <c r="C1483" s="37" t="s">
        <v>62</v>
      </c>
      <c r="D1483" s="12" t="s">
        <v>865</v>
      </c>
      <c r="E1483" s="12" t="s">
        <v>866</v>
      </c>
      <c r="F1483" s="12" t="s">
        <v>867</v>
      </c>
      <c r="G1483" s="12" t="s">
        <v>868</v>
      </c>
    </row>
    <row r="1484" spans="2:7" ht="18">
      <c r="B1484" s="14"/>
      <c r="C1484" s="15" t="s">
        <v>229</v>
      </c>
      <c r="D1484" s="15" t="s">
        <v>869</v>
      </c>
      <c r="E1484" s="52">
        <f>E1485</f>
        <v>2500</v>
      </c>
      <c r="F1484" s="60"/>
      <c r="G1484" s="52">
        <f>G1485</f>
        <v>2500</v>
      </c>
    </row>
    <row r="1485" spans="2:7" ht="15.75">
      <c r="B1485" s="14"/>
      <c r="C1485" s="15" t="s">
        <v>219</v>
      </c>
      <c r="D1485" s="15" t="s">
        <v>872</v>
      </c>
      <c r="E1485" s="50">
        <f>E1486</f>
        <v>2500</v>
      </c>
      <c r="F1485" s="60"/>
      <c r="G1485" s="50">
        <f>G1486</f>
        <v>2500</v>
      </c>
    </row>
    <row r="1486" spans="2:7" ht="12.75">
      <c r="B1486" s="14" t="s">
        <v>713</v>
      </c>
      <c r="C1486" s="15" t="s">
        <v>220</v>
      </c>
      <c r="D1486" s="15" t="s">
        <v>875</v>
      </c>
      <c r="E1486" s="35">
        <f>E1487+E1488</f>
        <v>2500</v>
      </c>
      <c r="F1486" s="60"/>
      <c r="G1486" s="35">
        <f>G1487+G1488</f>
        <v>2500</v>
      </c>
    </row>
    <row r="1487" spans="2:7" ht="12.75">
      <c r="B1487" s="91" t="s">
        <v>716</v>
      </c>
      <c r="C1487" s="47" t="s">
        <v>222</v>
      </c>
      <c r="D1487" s="47" t="s">
        <v>876</v>
      </c>
      <c r="E1487" s="60">
        <v>1500</v>
      </c>
      <c r="F1487" s="60"/>
      <c r="G1487" s="60">
        <v>1500</v>
      </c>
    </row>
    <row r="1488" spans="2:7" ht="12.75">
      <c r="B1488" s="91" t="s">
        <v>716</v>
      </c>
      <c r="C1488" s="47" t="s">
        <v>221</v>
      </c>
      <c r="D1488" s="47" t="s">
        <v>645</v>
      </c>
      <c r="E1488" s="14">
        <v>1000</v>
      </c>
      <c r="F1488" s="14"/>
      <c r="G1488" s="14">
        <v>1000</v>
      </c>
    </row>
    <row r="1489" spans="2:7" ht="18">
      <c r="B1489" s="91"/>
      <c r="C1489" s="38" t="s">
        <v>216</v>
      </c>
      <c r="D1489" s="15" t="s">
        <v>751</v>
      </c>
      <c r="E1489" s="52">
        <f>E1490</f>
        <v>2000</v>
      </c>
      <c r="F1489" s="14"/>
      <c r="G1489" s="52">
        <f>G1490</f>
        <v>2000</v>
      </c>
    </row>
    <row r="1490" spans="2:7" ht="15.75">
      <c r="B1490" s="91"/>
      <c r="C1490" s="38" t="s">
        <v>217</v>
      </c>
      <c r="D1490" s="15" t="s">
        <v>752</v>
      </c>
      <c r="E1490" s="50">
        <f>E1491</f>
        <v>2000</v>
      </c>
      <c r="F1490" s="14"/>
      <c r="G1490" s="50">
        <f>G1491</f>
        <v>2000</v>
      </c>
    </row>
    <row r="1491" spans="2:7" ht="12.75">
      <c r="B1491" s="91" t="s">
        <v>716</v>
      </c>
      <c r="C1491" s="38" t="s">
        <v>218</v>
      </c>
      <c r="D1491" s="15" t="s">
        <v>875</v>
      </c>
      <c r="E1491" s="35">
        <f>E1492</f>
        <v>2000</v>
      </c>
      <c r="F1491" s="14"/>
      <c r="G1491" s="35">
        <f>G1492</f>
        <v>2000</v>
      </c>
    </row>
    <row r="1492" spans="2:7" ht="12.75">
      <c r="B1492" s="14"/>
      <c r="C1492" s="66" t="s">
        <v>903</v>
      </c>
      <c r="D1492" s="47" t="s">
        <v>825</v>
      </c>
      <c r="E1492" s="14">
        <v>2000</v>
      </c>
      <c r="F1492" s="14"/>
      <c r="G1492" s="14">
        <v>2000</v>
      </c>
    </row>
    <row r="1493" spans="2:7" ht="12.75">
      <c r="B1493" s="14"/>
      <c r="C1493" s="11"/>
      <c r="D1493" s="13"/>
      <c r="E1493" s="14"/>
      <c r="F1493" s="14"/>
      <c r="G1493" s="14"/>
    </row>
    <row r="1494" spans="2:7" ht="12.75">
      <c r="B1494" s="14"/>
      <c r="C1494" s="11"/>
      <c r="D1494" s="13"/>
      <c r="E1494" s="14"/>
      <c r="F1494" s="14"/>
      <c r="G1494" s="14"/>
    </row>
    <row r="1495" spans="2:7" ht="12.75">
      <c r="B1495" s="14"/>
      <c r="C1495" s="11"/>
      <c r="D1495" s="75" t="s">
        <v>25</v>
      </c>
      <c r="E1495" s="14"/>
      <c r="F1495" s="14"/>
      <c r="G1495" s="14"/>
    </row>
    <row r="1496" spans="2:7" ht="12.75">
      <c r="B1496" s="14"/>
      <c r="C1496" s="11"/>
      <c r="D1496" s="13"/>
      <c r="E1496" s="14"/>
      <c r="F1496" s="14"/>
      <c r="G1496" s="14"/>
    </row>
    <row r="1497" spans="2:7" ht="12.75">
      <c r="B1497" s="14"/>
      <c r="C1497" s="11"/>
      <c r="D1497" s="13"/>
      <c r="E1497" s="14"/>
      <c r="F1497" s="14"/>
      <c r="G1497" s="14"/>
    </row>
    <row r="1498" spans="2:7" ht="12.75">
      <c r="B1498" s="14"/>
      <c r="C1498" s="11"/>
      <c r="D1498" s="13"/>
      <c r="E1498" s="14"/>
      <c r="F1498" s="14"/>
      <c r="G1498" s="14"/>
    </row>
    <row r="1499" spans="2:7" ht="12.75">
      <c r="B1499" s="14"/>
      <c r="C1499" s="11"/>
      <c r="D1499" s="13"/>
      <c r="E1499" s="14"/>
      <c r="F1499" s="14"/>
      <c r="G1499" s="14"/>
    </row>
    <row r="1500" spans="2:7" ht="12.75">
      <c r="B1500" s="14"/>
      <c r="C1500" s="11"/>
      <c r="D1500" s="13"/>
      <c r="E1500" s="14"/>
      <c r="F1500" s="14"/>
      <c r="G1500" s="14"/>
    </row>
    <row r="1501" spans="2:7" ht="12.75">
      <c r="B1501" s="14"/>
      <c r="C1501" s="38" t="s">
        <v>873</v>
      </c>
      <c r="D1501" s="16" t="s">
        <v>874</v>
      </c>
      <c r="E1501" s="48">
        <f>E1484+E1489</f>
        <v>4500</v>
      </c>
      <c r="F1501" s="17"/>
      <c r="G1501" s="48">
        <f>G1484+G1489</f>
        <v>4500</v>
      </c>
    </row>
    <row r="1502" spans="2:7" ht="12.75">
      <c r="B1502" s="14"/>
      <c r="C1502" s="38"/>
      <c r="D1502" s="18"/>
      <c r="E1502" s="4"/>
      <c r="F1502" s="4"/>
      <c r="G1502" s="5"/>
    </row>
    <row r="1503" spans="2:7" ht="12.75">
      <c r="B1503" s="14"/>
      <c r="C1503" s="38"/>
      <c r="D1503" s="18"/>
      <c r="E1503" s="19"/>
      <c r="F1503" s="19"/>
      <c r="G1503" s="20"/>
    </row>
    <row r="1504" spans="2:7" ht="12.75">
      <c r="B1504" s="14"/>
      <c r="C1504" s="38"/>
      <c r="D1504" s="18"/>
      <c r="E1504" s="19"/>
      <c r="F1504" s="19"/>
      <c r="G1504" s="20"/>
    </row>
    <row r="1505" spans="2:7" ht="12.75">
      <c r="B1505" s="14"/>
      <c r="C1505" s="38"/>
      <c r="D1505" s="18"/>
      <c r="E1505" s="19"/>
      <c r="F1505" s="19"/>
      <c r="G1505" s="20"/>
    </row>
    <row r="1506" spans="2:7" ht="12.75">
      <c r="B1506" s="14"/>
      <c r="C1506" s="38"/>
      <c r="D1506" s="18"/>
      <c r="E1506" s="19"/>
      <c r="F1506" s="19"/>
      <c r="G1506" s="20"/>
    </row>
    <row r="1507" spans="2:7" ht="12.75">
      <c r="B1507" s="14"/>
      <c r="C1507" s="38"/>
      <c r="D1507" s="18"/>
      <c r="E1507" s="19"/>
      <c r="F1507" s="19"/>
      <c r="G1507" s="20"/>
    </row>
    <row r="1508" spans="2:7" ht="12.75">
      <c r="B1508" s="14"/>
      <c r="C1508" s="11"/>
      <c r="D1508" s="21"/>
      <c r="E1508" s="22"/>
      <c r="F1508" s="22"/>
      <c r="G1508" s="23"/>
    </row>
    <row r="1509" spans="2:7" ht="12.75">
      <c r="B1509" s="14"/>
      <c r="C1509" s="11"/>
      <c r="D1509" s="21"/>
      <c r="E1509" s="22"/>
      <c r="F1509" s="22"/>
      <c r="G1509" s="23"/>
    </row>
    <row r="1510" spans="2:7" ht="12.75">
      <c r="B1510" s="14"/>
      <c r="C1510" s="11" t="s">
        <v>742</v>
      </c>
      <c r="D1510" s="9" t="s">
        <v>756</v>
      </c>
      <c r="E1510" s="10"/>
      <c r="F1510" s="10"/>
      <c r="G1510" s="11"/>
    </row>
    <row r="1511" spans="2:7" ht="12.75">
      <c r="B1511" s="14"/>
      <c r="C1511" s="11" t="s">
        <v>744</v>
      </c>
      <c r="D1511" s="9" t="s">
        <v>726</v>
      </c>
      <c r="E1511" s="10"/>
      <c r="F1511" s="10"/>
      <c r="G1511" s="11"/>
    </row>
    <row r="1512" spans="2:7" ht="12.75">
      <c r="B1512" s="14"/>
      <c r="C1512" s="11" t="s">
        <v>746</v>
      </c>
      <c r="D1512" s="9" t="s">
        <v>757</v>
      </c>
      <c r="E1512" s="10"/>
      <c r="F1512" s="10"/>
      <c r="G1512" s="11"/>
    </row>
    <row r="1513" spans="2:7" ht="12.75">
      <c r="B1513" s="14"/>
      <c r="C1513" s="11" t="s">
        <v>748</v>
      </c>
      <c r="D1513" s="9" t="s">
        <v>758</v>
      </c>
      <c r="E1513" s="10"/>
      <c r="F1513" s="10"/>
      <c r="G1513" s="11"/>
    </row>
    <row r="1514" spans="2:7" ht="12.75">
      <c r="B1514" s="14"/>
      <c r="C1514" s="11" t="s">
        <v>750</v>
      </c>
      <c r="D1514" s="9" t="s">
        <v>17</v>
      </c>
      <c r="E1514" s="10"/>
      <c r="F1514" s="10"/>
      <c r="G1514" s="11"/>
    </row>
    <row r="1519" spans="3:7" ht="15">
      <c r="C1519" s="224" t="s">
        <v>787</v>
      </c>
      <c r="D1519" s="224"/>
      <c r="E1519" s="224"/>
      <c r="F1519" s="224"/>
      <c r="G1519" s="224"/>
    </row>
    <row r="1520" spans="3:7" ht="15.75">
      <c r="C1520" s="1"/>
      <c r="D1520" s="1"/>
      <c r="E1520" s="1"/>
      <c r="F1520" s="223" t="s">
        <v>57</v>
      </c>
      <c r="G1520" s="223"/>
    </row>
    <row r="1521" spans="2:7" ht="12.75">
      <c r="B1521" s="14"/>
      <c r="C1521" s="36" t="s">
        <v>58</v>
      </c>
      <c r="D1521" s="3" t="s">
        <v>59</v>
      </c>
      <c r="E1521" s="4"/>
      <c r="F1521" s="4"/>
      <c r="G1521" s="5"/>
    </row>
    <row r="1522" spans="2:7" ht="12.75">
      <c r="B1522" s="14"/>
      <c r="C1522" s="132">
        <v>2121</v>
      </c>
      <c r="D1522" s="6" t="s">
        <v>953</v>
      </c>
      <c r="E1522" s="7"/>
      <c r="F1522" s="7"/>
      <c r="G1522" s="8"/>
    </row>
    <row r="1523" spans="2:7" ht="12.75">
      <c r="B1523" s="14"/>
      <c r="C1523" s="36" t="s">
        <v>61</v>
      </c>
      <c r="D1523" s="9"/>
      <c r="E1523" s="10"/>
      <c r="F1523" s="10"/>
      <c r="G1523" s="11"/>
    </row>
    <row r="1524" spans="2:7" ht="12.75">
      <c r="B1524" s="14"/>
      <c r="C1524" s="37" t="s">
        <v>62</v>
      </c>
      <c r="D1524" s="12" t="s">
        <v>865</v>
      </c>
      <c r="E1524" s="12" t="s">
        <v>866</v>
      </c>
      <c r="F1524" s="12" t="s">
        <v>867</v>
      </c>
      <c r="G1524" s="12" t="s">
        <v>868</v>
      </c>
    </row>
    <row r="1525" spans="2:7" ht="18">
      <c r="B1525" s="14"/>
      <c r="C1525" s="15" t="s">
        <v>229</v>
      </c>
      <c r="D1525" s="15" t="s">
        <v>869</v>
      </c>
      <c r="E1525" s="52">
        <f>E1526</f>
        <v>2500</v>
      </c>
      <c r="F1525" s="60"/>
      <c r="G1525" s="52">
        <f>G1526</f>
        <v>2500</v>
      </c>
    </row>
    <row r="1526" spans="2:7" ht="15.75">
      <c r="B1526" s="14"/>
      <c r="C1526" s="15" t="s">
        <v>219</v>
      </c>
      <c r="D1526" s="15" t="s">
        <v>872</v>
      </c>
      <c r="E1526" s="50">
        <f>E1527</f>
        <v>2500</v>
      </c>
      <c r="F1526" s="60"/>
      <c r="G1526" s="50">
        <f>G1527</f>
        <v>2500</v>
      </c>
    </row>
    <row r="1527" spans="2:7" ht="12.75">
      <c r="B1527" s="14" t="s">
        <v>713</v>
      </c>
      <c r="C1527" s="15" t="s">
        <v>220</v>
      </c>
      <c r="D1527" s="15" t="s">
        <v>875</v>
      </c>
      <c r="E1527" s="35">
        <f>E1528+E1529</f>
        <v>2500</v>
      </c>
      <c r="F1527" s="60"/>
      <c r="G1527" s="35">
        <f>G1528+G1529</f>
        <v>2500</v>
      </c>
    </row>
    <row r="1528" spans="2:7" ht="12.75">
      <c r="B1528" s="91" t="s">
        <v>716</v>
      </c>
      <c r="C1528" s="47" t="s">
        <v>222</v>
      </c>
      <c r="D1528" s="47" t="s">
        <v>876</v>
      </c>
      <c r="E1528" s="60">
        <v>1500</v>
      </c>
      <c r="F1528" s="60"/>
      <c r="G1528" s="60">
        <v>1500</v>
      </c>
    </row>
    <row r="1529" spans="2:7" ht="12.75">
      <c r="B1529" s="91" t="s">
        <v>716</v>
      </c>
      <c r="C1529" s="47" t="s">
        <v>221</v>
      </c>
      <c r="D1529" s="47" t="s">
        <v>645</v>
      </c>
      <c r="E1529" s="14">
        <v>1000</v>
      </c>
      <c r="F1529" s="14"/>
      <c r="G1529" s="14">
        <v>1000</v>
      </c>
    </row>
    <row r="1530" spans="2:7" ht="18">
      <c r="B1530" s="91"/>
      <c r="C1530" s="38" t="s">
        <v>216</v>
      </c>
      <c r="D1530" s="15" t="s">
        <v>751</v>
      </c>
      <c r="E1530" s="52">
        <f>E1531</f>
        <v>2000</v>
      </c>
      <c r="F1530" s="14"/>
      <c r="G1530" s="52">
        <f>G1531</f>
        <v>2000</v>
      </c>
    </row>
    <row r="1531" spans="2:7" ht="15.75">
      <c r="B1531" s="91"/>
      <c r="C1531" s="38" t="s">
        <v>217</v>
      </c>
      <c r="D1531" s="15" t="s">
        <v>752</v>
      </c>
      <c r="E1531" s="50">
        <f>E1532</f>
        <v>2000</v>
      </c>
      <c r="F1531" s="14"/>
      <c r="G1531" s="50">
        <f>G1532</f>
        <v>2000</v>
      </c>
    </row>
    <row r="1532" spans="2:7" ht="12.75">
      <c r="B1532" s="91" t="s">
        <v>716</v>
      </c>
      <c r="C1532" s="38" t="s">
        <v>218</v>
      </c>
      <c r="D1532" s="15" t="s">
        <v>875</v>
      </c>
      <c r="E1532" s="35">
        <f>E1533</f>
        <v>2000</v>
      </c>
      <c r="F1532" s="14"/>
      <c r="G1532" s="35">
        <f>G1533</f>
        <v>2000</v>
      </c>
    </row>
    <row r="1533" spans="2:7" ht="12.75">
      <c r="B1533" s="14"/>
      <c r="C1533" s="66" t="s">
        <v>903</v>
      </c>
      <c r="D1533" s="47" t="s">
        <v>825</v>
      </c>
      <c r="E1533" s="14">
        <v>2000</v>
      </c>
      <c r="F1533" s="14"/>
      <c r="G1533" s="14">
        <v>2000</v>
      </c>
    </row>
    <row r="1534" spans="2:7" ht="12.75">
      <c r="B1534" s="14"/>
      <c r="C1534" s="11"/>
      <c r="D1534" s="13"/>
      <c r="E1534" s="14"/>
      <c r="F1534" s="14"/>
      <c r="G1534" s="14"/>
    </row>
    <row r="1535" spans="2:7" ht="12.75">
      <c r="B1535" s="14"/>
      <c r="C1535" s="11"/>
      <c r="D1535" s="13"/>
      <c r="E1535" s="14"/>
      <c r="F1535" s="14"/>
      <c r="G1535" s="14"/>
    </row>
    <row r="1536" spans="2:7" ht="12.75">
      <c r="B1536" s="14"/>
      <c r="C1536" s="11"/>
      <c r="D1536" s="75" t="s">
        <v>25</v>
      </c>
      <c r="E1536" s="14"/>
      <c r="F1536" s="14"/>
      <c r="G1536" s="14"/>
    </row>
    <row r="1537" spans="2:7" ht="12.75">
      <c r="B1537" s="14"/>
      <c r="C1537" s="11"/>
      <c r="D1537" s="13"/>
      <c r="E1537" s="14"/>
      <c r="F1537" s="14"/>
      <c r="G1537" s="14"/>
    </row>
    <row r="1538" spans="2:7" ht="12.75">
      <c r="B1538" s="14"/>
      <c r="C1538" s="11"/>
      <c r="D1538" s="13"/>
      <c r="E1538" s="14"/>
      <c r="F1538" s="14"/>
      <c r="G1538" s="14"/>
    </row>
    <row r="1539" spans="2:7" ht="12.75">
      <c r="B1539" s="14"/>
      <c r="C1539" s="11"/>
      <c r="D1539" s="13"/>
      <c r="E1539" s="14"/>
      <c r="F1539" s="14"/>
      <c r="G1539" s="14"/>
    </row>
    <row r="1540" spans="2:7" ht="12.75">
      <c r="B1540" s="14"/>
      <c r="C1540" s="11"/>
      <c r="D1540" s="13"/>
      <c r="E1540" s="14"/>
      <c r="F1540" s="14"/>
      <c r="G1540" s="14"/>
    </row>
    <row r="1541" spans="2:7" ht="12.75">
      <c r="B1541" s="14"/>
      <c r="C1541" s="11"/>
      <c r="D1541" s="13"/>
      <c r="E1541" s="14"/>
      <c r="F1541" s="14"/>
      <c r="G1541" s="14"/>
    </row>
    <row r="1542" spans="2:7" ht="12.75">
      <c r="B1542" s="14"/>
      <c r="C1542" s="38" t="s">
        <v>873</v>
      </c>
      <c r="D1542" s="16" t="s">
        <v>874</v>
      </c>
      <c r="E1542" s="48">
        <f>E1525+E1530</f>
        <v>4500</v>
      </c>
      <c r="F1542" s="17"/>
      <c r="G1542" s="48">
        <f>G1525+G1530</f>
        <v>4500</v>
      </c>
    </row>
    <row r="1543" spans="2:7" ht="12.75">
      <c r="B1543" s="14"/>
      <c r="C1543" s="38"/>
      <c r="D1543" s="18"/>
      <c r="E1543" s="4"/>
      <c r="F1543" s="4"/>
      <c r="G1543" s="5"/>
    </row>
    <row r="1544" spans="2:7" ht="12.75">
      <c r="B1544" s="14"/>
      <c r="C1544" s="38"/>
      <c r="D1544" s="18"/>
      <c r="E1544" s="19"/>
      <c r="F1544" s="19"/>
      <c r="G1544" s="20"/>
    </row>
    <row r="1545" spans="2:7" ht="12.75">
      <c r="B1545" s="14"/>
      <c r="C1545" s="38"/>
      <c r="D1545" s="18"/>
      <c r="E1545" s="19"/>
      <c r="F1545" s="19"/>
      <c r="G1545" s="20"/>
    </row>
    <row r="1546" spans="2:7" ht="12.75">
      <c r="B1546" s="14"/>
      <c r="C1546" s="38"/>
      <c r="D1546" s="18"/>
      <c r="E1546" s="19"/>
      <c r="F1546" s="19"/>
      <c r="G1546" s="20"/>
    </row>
    <row r="1547" spans="2:7" ht="12.75">
      <c r="B1547" s="14"/>
      <c r="C1547" s="38"/>
      <c r="D1547" s="18"/>
      <c r="E1547" s="19"/>
      <c r="F1547" s="19"/>
      <c r="G1547" s="20"/>
    </row>
    <row r="1548" spans="2:7" ht="12.75">
      <c r="B1548" s="14"/>
      <c r="C1548" s="38"/>
      <c r="D1548" s="18"/>
      <c r="E1548" s="19"/>
      <c r="F1548" s="19"/>
      <c r="G1548" s="20"/>
    </row>
    <row r="1549" spans="2:7" ht="12.75">
      <c r="B1549" s="14"/>
      <c r="C1549" s="11"/>
      <c r="D1549" s="21"/>
      <c r="E1549" s="22"/>
      <c r="F1549" s="22"/>
      <c r="G1549" s="23"/>
    </row>
    <row r="1550" spans="2:7" ht="12.75">
      <c r="B1550" s="14"/>
      <c r="C1550" s="11"/>
      <c r="D1550" s="21"/>
      <c r="E1550" s="22"/>
      <c r="F1550" s="22"/>
      <c r="G1550" s="23"/>
    </row>
    <row r="1551" spans="2:7" ht="12.75">
      <c r="B1551" s="14"/>
      <c r="C1551" s="11" t="s">
        <v>742</v>
      </c>
      <c r="D1551" s="9" t="s">
        <v>756</v>
      </c>
      <c r="E1551" s="10"/>
      <c r="F1551" s="10"/>
      <c r="G1551" s="11"/>
    </row>
    <row r="1552" spans="2:7" ht="12.75">
      <c r="B1552" s="14"/>
      <c r="C1552" s="11" t="s">
        <v>744</v>
      </c>
      <c r="D1552" s="9" t="s">
        <v>726</v>
      </c>
      <c r="E1552" s="10"/>
      <c r="F1552" s="10"/>
      <c r="G1552" s="11"/>
    </row>
    <row r="1553" spans="2:7" ht="12.75">
      <c r="B1553" s="14"/>
      <c r="C1553" s="11" t="s">
        <v>746</v>
      </c>
      <c r="D1553" s="9" t="s">
        <v>757</v>
      </c>
      <c r="E1553" s="10"/>
      <c r="F1553" s="10"/>
      <c r="G1553" s="11"/>
    </row>
    <row r="1554" spans="2:7" ht="12.75">
      <c r="B1554" s="14"/>
      <c r="C1554" s="11" t="s">
        <v>748</v>
      </c>
      <c r="D1554" s="9" t="s">
        <v>758</v>
      </c>
      <c r="E1554" s="10"/>
      <c r="F1554" s="10"/>
      <c r="G1554" s="11"/>
    </row>
    <row r="1555" spans="2:7" ht="12.75">
      <c r="B1555" s="14"/>
      <c r="C1555" s="11" t="s">
        <v>750</v>
      </c>
      <c r="D1555" s="9" t="s">
        <v>17</v>
      </c>
      <c r="E1555" s="10"/>
      <c r="F1555" s="10"/>
      <c r="G1555" s="11"/>
    </row>
    <row r="1558" spans="3:7" ht="15">
      <c r="C1558" s="224" t="s">
        <v>787</v>
      </c>
      <c r="D1558" s="224"/>
      <c r="E1558" s="224"/>
      <c r="F1558" s="224"/>
      <c r="G1558" s="224"/>
    </row>
    <row r="1559" spans="3:7" ht="15.75">
      <c r="C1559" s="1"/>
      <c r="D1559" s="1"/>
      <c r="E1559" s="1"/>
      <c r="F1559" s="223" t="s">
        <v>57</v>
      </c>
      <c r="G1559" s="223"/>
    </row>
    <row r="1560" spans="2:7" ht="12.75">
      <c r="B1560" s="14"/>
      <c r="C1560" s="36" t="s">
        <v>58</v>
      </c>
      <c r="D1560" s="3" t="s">
        <v>59</v>
      </c>
      <c r="E1560" s="4"/>
      <c r="F1560" s="4"/>
      <c r="G1560" s="5"/>
    </row>
    <row r="1561" spans="2:7" ht="12.75">
      <c r="B1561" s="14"/>
      <c r="C1561" s="132">
        <v>1103</v>
      </c>
      <c r="D1561" s="6" t="s">
        <v>954</v>
      </c>
      <c r="E1561" s="7"/>
      <c r="F1561" s="7"/>
      <c r="G1561" s="8"/>
    </row>
    <row r="1562" spans="2:7" ht="12.75">
      <c r="B1562" s="14"/>
      <c r="C1562" s="36" t="s">
        <v>61</v>
      </c>
      <c r="D1562" s="9"/>
      <c r="E1562" s="10"/>
      <c r="F1562" s="10"/>
      <c r="G1562" s="11"/>
    </row>
    <row r="1563" spans="2:7" ht="12.75">
      <c r="B1563" s="14"/>
      <c r="C1563" s="37" t="s">
        <v>62</v>
      </c>
      <c r="D1563" s="12" t="s">
        <v>865</v>
      </c>
      <c r="E1563" s="12" t="s">
        <v>866</v>
      </c>
      <c r="F1563" s="12" t="s">
        <v>867</v>
      </c>
      <c r="G1563" s="12" t="s">
        <v>868</v>
      </c>
    </row>
    <row r="1564" spans="2:7" ht="18">
      <c r="B1564" s="14"/>
      <c r="C1564" s="15" t="s">
        <v>229</v>
      </c>
      <c r="D1564" s="15" t="s">
        <v>869</v>
      </c>
      <c r="E1564" s="52">
        <f>E1565</f>
        <v>12000</v>
      </c>
      <c r="F1564" s="60"/>
      <c r="G1564" s="52">
        <f>G1565</f>
        <v>12000</v>
      </c>
    </row>
    <row r="1565" spans="2:7" ht="15.75">
      <c r="B1565" s="14"/>
      <c r="C1565" s="15" t="s">
        <v>219</v>
      </c>
      <c r="D1565" s="15" t="s">
        <v>872</v>
      </c>
      <c r="E1565" s="50">
        <f>E1566</f>
        <v>12000</v>
      </c>
      <c r="F1565" s="60"/>
      <c r="G1565" s="50">
        <f>G1566</f>
        <v>12000</v>
      </c>
    </row>
    <row r="1566" spans="2:7" ht="12.75">
      <c r="B1566" s="14" t="s">
        <v>713</v>
      </c>
      <c r="C1566" s="15" t="s">
        <v>220</v>
      </c>
      <c r="D1566" s="15" t="s">
        <v>875</v>
      </c>
      <c r="E1566" s="35">
        <f>E1567+E1568</f>
        <v>12000</v>
      </c>
      <c r="F1566" s="60"/>
      <c r="G1566" s="35">
        <f>G1567+G1568</f>
        <v>12000</v>
      </c>
    </row>
    <row r="1567" spans="2:7" ht="12.75">
      <c r="B1567" s="91" t="s">
        <v>716</v>
      </c>
      <c r="C1567" s="47" t="s">
        <v>222</v>
      </c>
      <c r="D1567" s="47" t="s">
        <v>876</v>
      </c>
      <c r="E1567" s="60">
        <v>4000</v>
      </c>
      <c r="F1567" s="60"/>
      <c r="G1567" s="60">
        <v>4000</v>
      </c>
    </row>
    <row r="1568" spans="2:7" ht="12.75">
      <c r="B1568" s="91" t="s">
        <v>716</v>
      </c>
      <c r="C1568" s="47" t="s">
        <v>221</v>
      </c>
      <c r="D1568" s="47" t="s">
        <v>645</v>
      </c>
      <c r="E1568" s="14">
        <v>8000</v>
      </c>
      <c r="F1568" s="14"/>
      <c r="G1568" s="14">
        <v>8000</v>
      </c>
    </row>
    <row r="1569" spans="2:7" ht="18">
      <c r="B1569" s="91"/>
      <c r="C1569" s="38" t="s">
        <v>216</v>
      </c>
      <c r="D1569" s="15" t="s">
        <v>751</v>
      </c>
      <c r="E1569" s="52">
        <f>E1570</f>
        <v>4000</v>
      </c>
      <c r="F1569" s="14"/>
      <c r="G1569" s="52">
        <f>G1570</f>
        <v>4000</v>
      </c>
    </row>
    <row r="1570" spans="2:7" ht="15.75">
      <c r="B1570" s="91"/>
      <c r="C1570" s="38" t="s">
        <v>217</v>
      </c>
      <c r="D1570" s="15" t="s">
        <v>752</v>
      </c>
      <c r="E1570" s="50">
        <f>E1571</f>
        <v>4000</v>
      </c>
      <c r="F1570" s="14"/>
      <c r="G1570" s="50">
        <f>G1571</f>
        <v>4000</v>
      </c>
    </row>
    <row r="1571" spans="2:7" ht="12.75">
      <c r="B1571" s="91" t="s">
        <v>716</v>
      </c>
      <c r="C1571" s="38" t="s">
        <v>218</v>
      </c>
      <c r="D1571" s="15" t="s">
        <v>875</v>
      </c>
      <c r="E1571" s="35">
        <f>E1572</f>
        <v>4000</v>
      </c>
      <c r="F1571" s="14"/>
      <c r="G1571" s="35">
        <f>G1572</f>
        <v>4000</v>
      </c>
    </row>
    <row r="1572" spans="2:7" ht="12.75">
      <c r="B1572" s="14"/>
      <c r="C1572" s="66" t="s">
        <v>903</v>
      </c>
      <c r="D1572" s="47" t="s">
        <v>825</v>
      </c>
      <c r="E1572" s="14">
        <v>4000</v>
      </c>
      <c r="F1572" s="14"/>
      <c r="G1572" s="14">
        <v>4000</v>
      </c>
    </row>
    <row r="1573" spans="2:7" ht="12.75">
      <c r="B1573" s="14"/>
      <c r="C1573" s="11"/>
      <c r="D1573" s="13"/>
      <c r="E1573" s="14"/>
      <c r="F1573" s="14"/>
      <c r="G1573" s="14"/>
    </row>
    <row r="1574" spans="2:7" ht="12.75">
      <c r="B1574" s="14"/>
      <c r="C1574" s="11"/>
      <c r="D1574" s="13"/>
      <c r="E1574" s="14"/>
      <c r="F1574" s="14"/>
      <c r="G1574" s="14"/>
    </row>
    <row r="1575" spans="2:7" ht="12.75">
      <c r="B1575" s="14"/>
      <c r="C1575" s="11"/>
      <c r="D1575" s="13"/>
      <c r="E1575" s="14"/>
      <c r="F1575" s="14"/>
      <c r="G1575" s="14"/>
    </row>
    <row r="1576" spans="2:7" ht="12.75">
      <c r="B1576" s="14"/>
      <c r="C1576" s="11"/>
      <c r="D1576" s="75" t="s">
        <v>25</v>
      </c>
      <c r="E1576" s="14"/>
      <c r="F1576" s="14"/>
      <c r="G1576" s="14"/>
    </row>
    <row r="1577" spans="2:7" ht="12.75">
      <c r="B1577" s="14"/>
      <c r="C1577" s="11"/>
      <c r="D1577" s="13"/>
      <c r="E1577" s="14"/>
      <c r="F1577" s="14"/>
      <c r="G1577" s="14"/>
    </row>
    <row r="1578" spans="2:7" ht="12.75">
      <c r="B1578" s="14"/>
      <c r="C1578" s="11"/>
      <c r="D1578" s="13"/>
      <c r="E1578" s="14"/>
      <c r="F1578" s="14"/>
      <c r="G1578" s="14"/>
    </row>
    <row r="1579" spans="2:7" ht="12.75">
      <c r="B1579" s="14"/>
      <c r="C1579" s="11"/>
      <c r="D1579" s="13"/>
      <c r="E1579" s="14"/>
      <c r="F1579" s="14"/>
      <c r="G1579" s="14"/>
    </row>
    <row r="1580" spans="2:7" ht="12.75">
      <c r="B1580" s="14"/>
      <c r="C1580" s="11"/>
      <c r="D1580" s="13"/>
      <c r="E1580" s="14"/>
      <c r="F1580" s="14"/>
      <c r="G1580" s="14"/>
    </row>
    <row r="1581" spans="2:7" ht="12.75">
      <c r="B1581" s="14"/>
      <c r="C1581" s="38" t="s">
        <v>873</v>
      </c>
      <c r="D1581" s="16" t="s">
        <v>874</v>
      </c>
      <c r="E1581" s="48">
        <f>E1564+E1569</f>
        <v>16000</v>
      </c>
      <c r="F1581" s="17"/>
      <c r="G1581" s="48">
        <f>G1564+G1569</f>
        <v>16000</v>
      </c>
    </row>
    <row r="1582" spans="2:7" ht="12.75">
      <c r="B1582" s="14"/>
      <c r="C1582" s="38"/>
      <c r="D1582" s="18"/>
      <c r="E1582" s="4"/>
      <c r="F1582" s="4"/>
      <c r="G1582" s="5"/>
    </row>
    <row r="1583" spans="2:7" ht="12.75">
      <c r="B1583" s="14"/>
      <c r="C1583" s="38"/>
      <c r="D1583" s="18"/>
      <c r="E1583" s="19"/>
      <c r="F1583" s="19"/>
      <c r="G1583" s="20"/>
    </row>
    <row r="1584" spans="2:7" ht="12.75">
      <c r="B1584" s="14"/>
      <c r="C1584" s="38"/>
      <c r="D1584" s="18"/>
      <c r="E1584" s="19"/>
      <c r="F1584" s="19"/>
      <c r="G1584" s="20"/>
    </row>
    <row r="1585" spans="2:7" ht="12.75">
      <c r="B1585" s="14"/>
      <c r="C1585" s="38"/>
      <c r="D1585" s="18"/>
      <c r="E1585" s="19"/>
      <c r="F1585" s="19"/>
      <c r="G1585" s="20"/>
    </row>
    <row r="1586" spans="2:7" ht="12.75">
      <c r="B1586" s="14"/>
      <c r="C1586" s="38"/>
      <c r="D1586" s="18"/>
      <c r="E1586" s="19"/>
      <c r="F1586" s="19"/>
      <c r="G1586" s="20"/>
    </row>
    <row r="1587" spans="2:7" ht="12.75">
      <c r="B1587" s="14"/>
      <c r="C1587" s="38"/>
      <c r="D1587" s="18"/>
      <c r="E1587" s="19"/>
      <c r="F1587" s="19"/>
      <c r="G1587" s="20"/>
    </row>
    <row r="1588" spans="2:7" ht="12.75">
      <c r="B1588" s="14"/>
      <c r="C1588" s="11"/>
      <c r="D1588" s="21"/>
      <c r="E1588" s="22"/>
      <c r="F1588" s="22"/>
      <c r="G1588" s="23"/>
    </row>
    <row r="1589" spans="2:7" ht="12.75">
      <c r="B1589" s="14"/>
      <c r="C1589" s="11"/>
      <c r="D1589" s="21"/>
      <c r="E1589" s="22"/>
      <c r="F1589" s="22"/>
      <c r="G1589" s="23"/>
    </row>
    <row r="1590" spans="2:7" ht="12.75">
      <c r="B1590" s="14"/>
      <c r="C1590" s="11" t="s">
        <v>742</v>
      </c>
      <c r="D1590" s="9" t="s">
        <v>756</v>
      </c>
      <c r="E1590" s="10"/>
      <c r="F1590" s="10"/>
      <c r="G1590" s="11"/>
    </row>
    <row r="1591" spans="2:7" ht="12.75">
      <c r="B1591" s="14"/>
      <c r="C1591" s="11" t="s">
        <v>744</v>
      </c>
      <c r="D1591" s="9" t="s">
        <v>726</v>
      </c>
      <c r="E1591" s="10"/>
      <c r="F1591" s="10"/>
      <c r="G1591" s="11"/>
    </row>
    <row r="1592" spans="2:7" ht="12.75">
      <c r="B1592" s="14"/>
      <c r="C1592" s="11" t="s">
        <v>746</v>
      </c>
      <c r="D1592" s="9" t="s">
        <v>757</v>
      </c>
      <c r="E1592" s="10"/>
      <c r="F1592" s="10"/>
      <c r="G1592" s="11"/>
    </row>
    <row r="1593" spans="2:7" ht="12.75">
      <c r="B1593" s="14"/>
      <c r="C1593" s="11" t="s">
        <v>748</v>
      </c>
      <c r="D1593" s="9" t="s">
        <v>758</v>
      </c>
      <c r="E1593" s="10"/>
      <c r="F1593" s="10"/>
      <c r="G1593" s="11"/>
    </row>
    <row r="1594" spans="2:7" ht="12.75">
      <c r="B1594" s="14"/>
      <c r="C1594" s="11" t="s">
        <v>750</v>
      </c>
      <c r="D1594" s="9" t="s">
        <v>18</v>
      </c>
      <c r="E1594" s="10"/>
      <c r="F1594" s="10"/>
      <c r="G1594" s="11"/>
    </row>
  </sheetData>
  <sheetProtection/>
  <mergeCells count="63">
    <mergeCell ref="C287:G287"/>
    <mergeCell ref="F149:G149"/>
    <mergeCell ref="F246:G246"/>
    <mergeCell ref="C193:G193"/>
    <mergeCell ref="F194:G194"/>
    <mergeCell ref="C245:G245"/>
    <mergeCell ref="C2:G2"/>
    <mergeCell ref="C50:G50"/>
    <mergeCell ref="C148:G148"/>
    <mergeCell ref="F51:G51"/>
    <mergeCell ref="C97:G97"/>
    <mergeCell ref="F98:G98"/>
    <mergeCell ref="F288:G288"/>
    <mergeCell ref="C470:G470"/>
    <mergeCell ref="F517:G517"/>
    <mergeCell ref="C568:G568"/>
    <mergeCell ref="C424:G424"/>
    <mergeCell ref="F425:G425"/>
    <mergeCell ref="C383:G383"/>
    <mergeCell ref="F384:G384"/>
    <mergeCell ref="C333:G333"/>
    <mergeCell ref="F334:G334"/>
    <mergeCell ref="F663:G663"/>
    <mergeCell ref="C709:G709"/>
    <mergeCell ref="F710:G710"/>
    <mergeCell ref="C758:G758"/>
    <mergeCell ref="F569:G569"/>
    <mergeCell ref="C615:G615"/>
    <mergeCell ref="F616:G616"/>
    <mergeCell ref="C662:G662"/>
    <mergeCell ref="C994:G994"/>
    <mergeCell ref="F995:G995"/>
    <mergeCell ref="C1040:G1040"/>
    <mergeCell ref="F1041:G1041"/>
    <mergeCell ref="C804:G804"/>
    <mergeCell ref="C851:G851"/>
    <mergeCell ref="C898:G898"/>
    <mergeCell ref="C946:G946"/>
    <mergeCell ref="F1154:G1154"/>
    <mergeCell ref="C1194:G1194"/>
    <mergeCell ref="F1195:G1195"/>
    <mergeCell ref="C1236:G1236"/>
    <mergeCell ref="F1076:G1076"/>
    <mergeCell ref="C1115:G1115"/>
    <mergeCell ref="F1116:G1116"/>
    <mergeCell ref="C1153:G1153"/>
    <mergeCell ref="F1317:G1317"/>
    <mergeCell ref="C1357:G1357"/>
    <mergeCell ref="F1358:G1358"/>
    <mergeCell ref="C1399:G1399"/>
    <mergeCell ref="F1237:G1237"/>
    <mergeCell ref="C1277:G1277"/>
    <mergeCell ref="F1278:G1278"/>
    <mergeCell ref="C1316:G1316"/>
    <mergeCell ref="F1559:G1559"/>
    <mergeCell ref="C1478:G1478"/>
    <mergeCell ref="F1479:G1479"/>
    <mergeCell ref="C1519:G1519"/>
    <mergeCell ref="F1520:G1520"/>
    <mergeCell ref="F1400:G1400"/>
    <mergeCell ref="C1438:G1438"/>
    <mergeCell ref="F1439:G1439"/>
    <mergeCell ref="C1558:G1558"/>
  </mergeCells>
  <printOptions horizontalCentered="1" verticalCentered="1"/>
  <pageMargins left="0.3937007874015748" right="0.5905511811023623" top="0.5118110236220472" bottom="0.5905511811023623" header="0.35433070866141736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223"/>
  <sheetViews>
    <sheetView showGridLines="0" zoomScale="75" zoomScaleNormal="75" zoomScalePageLayoutView="0" workbookViewId="0" topLeftCell="C25">
      <selection activeCell="F42" sqref="F4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22.28125" style="0" customWidth="1"/>
    <col min="4" max="4" width="55.7109375" style="0" customWidth="1"/>
    <col min="5" max="5" width="18.140625" style="0" customWidth="1"/>
    <col min="6" max="6" width="17.421875" style="0" customWidth="1"/>
    <col min="7" max="7" width="18.7109375" style="0" customWidth="1"/>
  </cols>
  <sheetData>
    <row r="1" spans="3:7" ht="15.75">
      <c r="C1" s="222" t="s">
        <v>56</v>
      </c>
      <c r="D1" s="222"/>
      <c r="E1" s="222"/>
      <c r="F1" s="222"/>
      <c r="G1" s="222"/>
    </row>
    <row r="2" spans="3:7" ht="15.75">
      <c r="C2" s="1"/>
      <c r="D2" s="1"/>
      <c r="E2" s="1"/>
      <c r="F2" s="223" t="s">
        <v>57</v>
      </c>
      <c r="G2" s="223"/>
    </row>
    <row r="3" spans="2:7" ht="12.75">
      <c r="B3" s="14"/>
      <c r="C3" s="2" t="s">
        <v>58</v>
      </c>
      <c r="D3" s="3" t="s">
        <v>59</v>
      </c>
      <c r="E3" s="4"/>
      <c r="F3" s="4"/>
      <c r="G3" s="5"/>
    </row>
    <row r="4" spans="2:7" ht="12.75">
      <c r="B4" s="14"/>
      <c r="C4" s="130">
        <v>2051</v>
      </c>
      <c r="D4" s="6" t="s">
        <v>264</v>
      </c>
      <c r="E4" s="7"/>
      <c r="F4" s="7"/>
      <c r="G4" s="8"/>
    </row>
    <row r="5" spans="2:7" ht="12.75">
      <c r="B5" s="14"/>
      <c r="C5" s="2" t="s">
        <v>61</v>
      </c>
      <c r="D5" s="9"/>
      <c r="E5" s="10"/>
      <c r="F5" s="10"/>
      <c r="G5" s="11"/>
    </row>
    <row r="6" spans="2:7" ht="12.75">
      <c r="B6" s="14"/>
      <c r="C6" s="12" t="s">
        <v>62</v>
      </c>
      <c r="D6" s="12" t="s">
        <v>865</v>
      </c>
      <c r="E6" s="12" t="s">
        <v>866</v>
      </c>
      <c r="F6" s="12" t="s">
        <v>867</v>
      </c>
      <c r="G6" s="12" t="s">
        <v>868</v>
      </c>
    </row>
    <row r="7" spans="2:7" ht="18">
      <c r="B7" s="14"/>
      <c r="C7" s="15" t="s">
        <v>882</v>
      </c>
      <c r="D7" s="15" t="s">
        <v>869</v>
      </c>
      <c r="E7" s="14"/>
      <c r="F7" s="52">
        <f aca="true" t="shared" si="0" ref="F7:G9">F8</f>
        <v>1250</v>
      </c>
      <c r="G7" s="52">
        <f t="shared" si="0"/>
        <v>1250</v>
      </c>
    </row>
    <row r="8" spans="2:7" ht="15.75">
      <c r="B8" s="14"/>
      <c r="C8" s="38" t="s">
        <v>887</v>
      </c>
      <c r="D8" s="15" t="s">
        <v>872</v>
      </c>
      <c r="E8" s="14"/>
      <c r="F8" s="50">
        <f t="shared" si="0"/>
        <v>1250</v>
      </c>
      <c r="G8" s="50">
        <f t="shared" si="0"/>
        <v>1250</v>
      </c>
    </row>
    <row r="9" spans="2:7" ht="15">
      <c r="B9" s="14" t="s">
        <v>713</v>
      </c>
      <c r="C9" s="38" t="s">
        <v>892</v>
      </c>
      <c r="D9" s="15" t="s">
        <v>875</v>
      </c>
      <c r="E9" s="14"/>
      <c r="F9" s="51">
        <f t="shared" si="0"/>
        <v>1250</v>
      </c>
      <c r="G9" s="51">
        <f t="shared" si="0"/>
        <v>1250</v>
      </c>
    </row>
    <row r="10" spans="2:7" ht="12.75">
      <c r="B10" s="91" t="s">
        <v>724</v>
      </c>
      <c r="C10" s="66" t="s">
        <v>894</v>
      </c>
      <c r="D10" s="47" t="s">
        <v>876</v>
      </c>
      <c r="E10" s="14"/>
      <c r="F10" s="60">
        <v>1250</v>
      </c>
      <c r="G10" s="60">
        <v>1250</v>
      </c>
    </row>
    <row r="11" spans="2:7" ht="12.75">
      <c r="B11" s="14"/>
      <c r="C11" s="66"/>
      <c r="D11" s="47"/>
      <c r="E11" s="14"/>
      <c r="F11" s="14"/>
      <c r="G11" s="14"/>
    </row>
    <row r="12" spans="2:7" ht="12.75">
      <c r="B12" s="14"/>
      <c r="C12" s="66"/>
      <c r="D12" s="47"/>
      <c r="E12" s="14"/>
      <c r="F12" s="14"/>
      <c r="G12" s="14"/>
    </row>
    <row r="13" spans="2:7" ht="12.75">
      <c r="B13" s="14"/>
      <c r="C13" s="13"/>
      <c r="D13" s="13"/>
      <c r="E13" s="14"/>
      <c r="F13" s="14"/>
      <c r="G13" s="14"/>
    </row>
    <row r="14" spans="2:7" ht="12.75">
      <c r="B14" s="14"/>
      <c r="C14" s="13"/>
      <c r="D14" s="13"/>
      <c r="E14" s="14"/>
      <c r="F14" s="14"/>
      <c r="G14" s="14"/>
    </row>
    <row r="15" spans="2:7" ht="12.75">
      <c r="B15" s="14"/>
      <c r="C15" s="13"/>
      <c r="D15" s="13"/>
      <c r="E15" s="14"/>
      <c r="F15" s="14"/>
      <c r="G15" s="14"/>
    </row>
    <row r="16" spans="2:7" ht="12.75">
      <c r="B16" s="14"/>
      <c r="C16" s="13"/>
      <c r="D16" s="13"/>
      <c r="E16" s="14"/>
      <c r="F16" s="14"/>
      <c r="G16" s="14"/>
    </row>
    <row r="17" spans="2:7" ht="12.75">
      <c r="B17" s="14"/>
      <c r="C17" s="13"/>
      <c r="D17" s="75" t="s">
        <v>723</v>
      </c>
      <c r="E17" s="14"/>
      <c r="F17" s="14"/>
      <c r="G17" s="14"/>
    </row>
    <row r="18" spans="2:7" ht="12.75">
      <c r="B18" s="14"/>
      <c r="C18" s="13"/>
      <c r="D18" s="75" t="s">
        <v>855</v>
      </c>
      <c r="E18" s="14"/>
      <c r="F18" s="14"/>
      <c r="G18" s="14"/>
    </row>
    <row r="19" spans="2:7" ht="12.75">
      <c r="B19" s="14"/>
      <c r="C19" s="13"/>
      <c r="D19" s="13"/>
      <c r="E19" s="14"/>
      <c r="F19" s="14"/>
      <c r="G19" s="14"/>
    </row>
    <row r="20" spans="2:7" ht="12.75">
      <c r="B20" s="14"/>
      <c r="C20" s="13"/>
      <c r="D20" s="13"/>
      <c r="E20" s="14"/>
      <c r="F20" s="14"/>
      <c r="G20" s="14"/>
    </row>
    <row r="21" spans="2:7" ht="12.75">
      <c r="B21" s="14"/>
      <c r="C21" s="13"/>
      <c r="D21" s="13"/>
      <c r="E21" s="14"/>
      <c r="F21" s="14"/>
      <c r="G21" s="14"/>
    </row>
    <row r="22" spans="2:7" ht="12.75">
      <c r="B22" s="14"/>
      <c r="C22" s="13"/>
      <c r="D22" s="13"/>
      <c r="E22" s="14"/>
      <c r="F22" s="14"/>
      <c r="G22" s="14"/>
    </row>
    <row r="23" spans="2:7" ht="12.75">
      <c r="B23" s="14"/>
      <c r="C23" s="13"/>
      <c r="D23" s="13"/>
      <c r="E23" s="14"/>
      <c r="F23" s="14"/>
      <c r="G23" s="14"/>
    </row>
    <row r="24" spans="2:7" ht="12.75">
      <c r="B24" s="14"/>
      <c r="C24" s="13"/>
      <c r="D24" s="13"/>
      <c r="E24" s="14"/>
      <c r="F24" s="14"/>
      <c r="G24" s="14"/>
    </row>
    <row r="25" spans="2:7" ht="12.75">
      <c r="B25" s="14"/>
      <c r="C25" s="13"/>
      <c r="D25" s="13"/>
      <c r="E25" s="14"/>
      <c r="F25" s="14"/>
      <c r="G25" s="14"/>
    </row>
    <row r="26" spans="2:7" ht="12.75">
      <c r="B26" s="14"/>
      <c r="C26" s="13"/>
      <c r="D26" s="13"/>
      <c r="E26" s="14"/>
      <c r="F26" s="14"/>
      <c r="G26" s="14"/>
    </row>
    <row r="27" spans="2:7" ht="12.75">
      <c r="B27" s="14"/>
      <c r="C27" s="13"/>
      <c r="D27" s="13"/>
      <c r="E27" s="14"/>
      <c r="F27" s="14"/>
      <c r="G27" s="14"/>
    </row>
    <row r="28" spans="2:7" ht="12.75">
      <c r="B28" s="14"/>
      <c r="C28" s="15" t="s">
        <v>873</v>
      </c>
      <c r="D28" s="16" t="s">
        <v>874</v>
      </c>
      <c r="E28" s="17"/>
      <c r="F28" s="48">
        <f>F7</f>
        <v>1250</v>
      </c>
      <c r="G28" s="48">
        <f>G7</f>
        <v>1250</v>
      </c>
    </row>
    <row r="29" spans="2:7" ht="12.75">
      <c r="B29" s="14"/>
      <c r="C29" s="15"/>
      <c r="D29" s="18"/>
      <c r="E29" s="4"/>
      <c r="F29" s="4"/>
      <c r="G29" s="5"/>
    </row>
    <row r="30" spans="2:7" ht="12.75">
      <c r="B30" s="14"/>
      <c r="C30" s="15"/>
      <c r="D30" s="18"/>
      <c r="E30" s="19"/>
      <c r="F30" s="19"/>
      <c r="G30" s="20"/>
    </row>
    <row r="31" spans="2:7" ht="12.75">
      <c r="B31" s="14"/>
      <c r="C31" s="15"/>
      <c r="D31" s="18"/>
      <c r="E31" s="19"/>
      <c r="F31" s="19"/>
      <c r="G31" s="20"/>
    </row>
    <row r="32" spans="2:7" ht="12.75">
      <c r="B32" s="14"/>
      <c r="C32" s="15"/>
      <c r="D32" s="18"/>
      <c r="E32" s="19"/>
      <c r="F32" s="19"/>
      <c r="G32" s="20"/>
    </row>
    <row r="33" spans="2:7" ht="12.75">
      <c r="B33" s="14"/>
      <c r="C33" s="15"/>
      <c r="D33" s="18"/>
      <c r="E33" s="19"/>
      <c r="F33" s="19"/>
      <c r="G33" s="20"/>
    </row>
    <row r="34" spans="2:7" ht="12.75">
      <c r="B34" s="14"/>
      <c r="C34" s="15"/>
      <c r="D34" s="18"/>
      <c r="E34" s="19"/>
      <c r="F34" s="19"/>
      <c r="G34" s="20"/>
    </row>
    <row r="35" spans="2:7" ht="13.5" customHeight="1">
      <c r="B35" s="14"/>
      <c r="C35" s="13"/>
      <c r="D35" s="21"/>
      <c r="E35" s="22"/>
      <c r="F35" s="22"/>
      <c r="G35" s="23"/>
    </row>
    <row r="36" spans="2:7" ht="12.75">
      <c r="B36" s="14"/>
      <c r="C36" s="13"/>
      <c r="D36" s="21"/>
      <c r="E36" s="22"/>
      <c r="F36" s="22"/>
      <c r="G36" s="23"/>
    </row>
    <row r="37" spans="2:7" ht="12.75">
      <c r="B37" s="14"/>
      <c r="C37" s="13" t="s">
        <v>742</v>
      </c>
      <c r="D37" s="9" t="s">
        <v>756</v>
      </c>
      <c r="E37" s="10"/>
      <c r="F37" s="10"/>
      <c r="G37" s="11"/>
    </row>
    <row r="38" spans="2:7" ht="12.75">
      <c r="B38" s="14"/>
      <c r="C38" s="13" t="s">
        <v>744</v>
      </c>
      <c r="D38" s="9" t="s">
        <v>831</v>
      </c>
      <c r="E38" s="10"/>
      <c r="F38" s="10"/>
      <c r="G38" s="11"/>
    </row>
    <row r="39" spans="2:7" ht="12.75">
      <c r="B39" s="14"/>
      <c r="C39" s="13" t="s">
        <v>746</v>
      </c>
      <c r="D39" s="9" t="s">
        <v>757</v>
      </c>
      <c r="E39" s="10"/>
      <c r="F39" s="10"/>
      <c r="G39" s="11"/>
    </row>
    <row r="40" spans="2:7" ht="12.75">
      <c r="B40" s="14"/>
      <c r="C40" s="13" t="s">
        <v>748</v>
      </c>
      <c r="D40" s="9" t="s">
        <v>758</v>
      </c>
      <c r="E40" s="10"/>
      <c r="F40" s="10"/>
      <c r="G40" s="11"/>
    </row>
    <row r="41" spans="2:7" ht="12.75">
      <c r="B41" s="14"/>
      <c r="C41" s="13" t="s">
        <v>750</v>
      </c>
      <c r="D41" s="9" t="s">
        <v>971</v>
      </c>
      <c r="E41" s="10"/>
      <c r="F41" s="10"/>
      <c r="G41" s="11"/>
    </row>
    <row r="44" spans="4:6" ht="12.75">
      <c r="D44" s="79" t="s">
        <v>538</v>
      </c>
      <c r="E44" s="112">
        <f>G28+G81+G126+G169+G210</f>
        <v>950567</v>
      </c>
      <c r="F44" s="45"/>
    </row>
    <row r="53" spans="3:7" ht="15.75">
      <c r="C53" s="222" t="s">
        <v>56</v>
      </c>
      <c r="D53" s="222"/>
      <c r="E53" s="222"/>
      <c r="F53" s="222"/>
      <c r="G53" s="222"/>
    </row>
    <row r="54" spans="3:7" ht="15.75">
      <c r="C54" s="1"/>
      <c r="D54" s="1"/>
      <c r="E54" s="1"/>
      <c r="F54" s="223" t="s">
        <v>57</v>
      </c>
      <c r="G54" s="223"/>
    </row>
    <row r="55" spans="2:7" ht="12.75">
      <c r="B55" s="14"/>
      <c r="C55" s="2" t="s">
        <v>58</v>
      </c>
      <c r="D55" s="3" t="s">
        <v>59</v>
      </c>
      <c r="E55" s="4"/>
      <c r="F55" s="4"/>
      <c r="G55" s="5"/>
    </row>
    <row r="56" spans="2:7" ht="12.75">
      <c r="B56" s="14"/>
      <c r="C56" s="130">
        <v>2108</v>
      </c>
      <c r="D56" s="6" t="s">
        <v>331</v>
      </c>
      <c r="E56" s="7"/>
      <c r="F56" s="7"/>
      <c r="G56" s="8"/>
    </row>
    <row r="57" spans="2:7" ht="12.75">
      <c r="B57" s="14"/>
      <c r="C57" s="2" t="s">
        <v>61</v>
      </c>
      <c r="D57" s="9"/>
      <c r="E57" s="10"/>
      <c r="F57" s="10"/>
      <c r="G57" s="11"/>
    </row>
    <row r="58" spans="2:7" ht="12.75">
      <c r="B58" s="14"/>
      <c r="C58" s="12" t="s">
        <v>62</v>
      </c>
      <c r="D58" s="12" t="s">
        <v>865</v>
      </c>
      <c r="E58" s="12" t="s">
        <v>866</v>
      </c>
      <c r="F58" s="12" t="s">
        <v>867</v>
      </c>
      <c r="G58" s="12" t="s">
        <v>868</v>
      </c>
    </row>
    <row r="59" spans="2:7" ht="18">
      <c r="B59" s="14"/>
      <c r="C59" s="15" t="s">
        <v>229</v>
      </c>
      <c r="D59" s="15" t="s">
        <v>869</v>
      </c>
      <c r="E59" s="52"/>
      <c r="F59" s="52">
        <f>F60</f>
        <v>144160</v>
      </c>
      <c r="G59" s="52">
        <f>G60</f>
        <v>144160</v>
      </c>
    </row>
    <row r="60" spans="2:7" ht="15.75">
      <c r="B60" s="14"/>
      <c r="C60" s="15" t="s">
        <v>219</v>
      </c>
      <c r="D60" s="15" t="s">
        <v>872</v>
      </c>
      <c r="E60" s="35"/>
      <c r="F60" s="50">
        <f>F61</f>
        <v>144160</v>
      </c>
      <c r="G60" s="50">
        <f>G61</f>
        <v>144160</v>
      </c>
    </row>
    <row r="61" spans="2:7" ht="15">
      <c r="B61" s="14" t="s">
        <v>714</v>
      </c>
      <c r="C61" s="15" t="s">
        <v>220</v>
      </c>
      <c r="D61" s="15" t="s">
        <v>875</v>
      </c>
      <c r="E61" s="35"/>
      <c r="F61" s="51">
        <f>F62+F63+F64+F65+F66</f>
        <v>144160</v>
      </c>
      <c r="G61" s="51">
        <f>G62+G63+G64+G65+G66</f>
        <v>144160</v>
      </c>
    </row>
    <row r="62" spans="2:7" ht="12.75">
      <c r="B62" s="91" t="s">
        <v>727</v>
      </c>
      <c r="C62" s="47" t="s">
        <v>222</v>
      </c>
      <c r="D62" s="47" t="s">
        <v>876</v>
      </c>
      <c r="E62" s="60"/>
      <c r="F62" s="60">
        <v>99160</v>
      </c>
      <c r="G62" s="60">
        <v>99160</v>
      </c>
    </row>
    <row r="63" spans="2:7" ht="12.75">
      <c r="B63" s="91" t="s">
        <v>728</v>
      </c>
      <c r="C63" s="13" t="s">
        <v>222</v>
      </c>
      <c r="D63" s="13" t="s">
        <v>876</v>
      </c>
      <c r="E63" s="14"/>
      <c r="F63" s="14">
        <v>45000</v>
      </c>
      <c r="G63" s="14">
        <v>45000</v>
      </c>
    </row>
    <row r="64" spans="2:7" ht="12.75">
      <c r="B64" s="91"/>
      <c r="C64" s="13"/>
      <c r="D64" s="13"/>
      <c r="E64" s="14"/>
      <c r="F64" s="14"/>
      <c r="G64" s="14"/>
    </row>
    <row r="65" spans="2:7" ht="12.75">
      <c r="B65" s="91"/>
      <c r="C65" s="13"/>
      <c r="D65" s="13"/>
      <c r="E65" s="14"/>
      <c r="F65" s="14"/>
      <c r="G65" s="14"/>
    </row>
    <row r="66" spans="2:7" ht="12.75">
      <c r="B66" s="91"/>
      <c r="C66" s="13"/>
      <c r="D66" s="13"/>
      <c r="E66" s="14"/>
      <c r="F66" s="14"/>
      <c r="G66" s="14"/>
    </row>
    <row r="67" spans="2:7" ht="12.75">
      <c r="B67" s="91"/>
      <c r="C67" s="13"/>
      <c r="D67" s="13"/>
      <c r="E67" s="14"/>
      <c r="F67" s="14"/>
      <c r="G67" s="14"/>
    </row>
    <row r="68" spans="2:7" ht="12.75">
      <c r="B68" s="91"/>
      <c r="C68" s="13"/>
      <c r="D68" s="78" t="s">
        <v>554</v>
      </c>
      <c r="E68" s="14"/>
      <c r="F68" s="14"/>
      <c r="G68" s="14"/>
    </row>
    <row r="69" spans="2:7" ht="12.75">
      <c r="B69" s="91"/>
      <c r="C69" s="13"/>
      <c r="D69" s="78" t="s">
        <v>555</v>
      </c>
      <c r="E69" s="14"/>
      <c r="F69" s="14"/>
      <c r="G69" s="14"/>
    </row>
    <row r="70" spans="2:7" ht="12.75">
      <c r="B70" s="91"/>
      <c r="C70" s="13"/>
      <c r="D70" s="151"/>
      <c r="E70" s="14"/>
      <c r="F70" s="14"/>
      <c r="G70" s="14"/>
    </row>
    <row r="71" spans="2:7" ht="12.75">
      <c r="B71" s="14"/>
      <c r="C71" s="13"/>
      <c r="D71" s="151"/>
      <c r="E71" s="14"/>
      <c r="F71" s="14"/>
      <c r="G71" s="14"/>
    </row>
    <row r="72" spans="2:7" ht="12.75">
      <c r="B72" s="14"/>
      <c r="C72" s="13"/>
      <c r="D72" s="75" t="s">
        <v>931</v>
      </c>
      <c r="E72" s="14"/>
      <c r="F72" s="14"/>
      <c r="G72" s="14"/>
    </row>
    <row r="73" spans="2:7" ht="12.75">
      <c r="B73" s="14"/>
      <c r="C73" s="13"/>
      <c r="D73" s="75" t="s">
        <v>932</v>
      </c>
      <c r="E73" s="14"/>
      <c r="F73" s="14"/>
      <c r="G73" s="14"/>
    </row>
    <row r="74" spans="2:7" ht="12.75">
      <c r="B74" s="14"/>
      <c r="C74" s="13"/>
      <c r="D74" s="151"/>
      <c r="E74" s="14"/>
      <c r="F74" s="14"/>
      <c r="G74" s="14"/>
    </row>
    <row r="75" spans="2:7" ht="12.75">
      <c r="B75" s="14"/>
      <c r="C75" s="13"/>
      <c r="D75" s="151"/>
      <c r="E75" s="14"/>
      <c r="F75" s="14"/>
      <c r="G75" s="14"/>
    </row>
    <row r="76" spans="2:7" ht="12.75">
      <c r="B76" s="14"/>
      <c r="C76" s="13"/>
      <c r="D76" s="151"/>
      <c r="E76" s="14"/>
      <c r="F76" s="14"/>
      <c r="G76" s="14"/>
    </row>
    <row r="77" spans="2:7" ht="12.75">
      <c r="B77" s="14"/>
      <c r="C77" s="13"/>
      <c r="D77" s="151"/>
      <c r="E77" s="14"/>
      <c r="F77" s="14"/>
      <c r="G77" s="14"/>
    </row>
    <row r="78" spans="2:7" ht="12.75">
      <c r="B78" s="14"/>
      <c r="C78" s="13"/>
      <c r="D78" s="151"/>
      <c r="E78" s="14"/>
      <c r="F78" s="14"/>
      <c r="G78" s="14"/>
    </row>
    <row r="79" spans="2:7" ht="12.75">
      <c r="B79" s="14"/>
      <c r="C79" s="13"/>
      <c r="D79" s="151"/>
      <c r="E79" s="14"/>
      <c r="F79" s="14"/>
      <c r="G79" s="14"/>
    </row>
    <row r="80" spans="2:7" ht="12.75">
      <c r="B80" s="14"/>
      <c r="C80" s="13"/>
      <c r="D80" s="13"/>
      <c r="E80" s="14"/>
      <c r="F80" s="14"/>
      <c r="G80" s="14"/>
    </row>
    <row r="81" spans="2:7" ht="12.75">
      <c r="B81" s="14"/>
      <c r="C81" s="15" t="s">
        <v>873</v>
      </c>
      <c r="D81" s="16" t="s">
        <v>874</v>
      </c>
      <c r="E81" s="48"/>
      <c r="F81" s="48">
        <f>F59</f>
        <v>144160</v>
      </c>
      <c r="G81" s="48">
        <f>G59</f>
        <v>144160</v>
      </c>
    </row>
    <row r="82" spans="2:7" ht="12.75">
      <c r="B82" s="14"/>
      <c r="C82" s="15"/>
      <c r="D82" s="18"/>
      <c r="E82" s="4"/>
      <c r="F82" s="4"/>
      <c r="G82" s="5"/>
    </row>
    <row r="83" spans="2:7" ht="12.75">
      <c r="B83" s="14"/>
      <c r="C83" s="15"/>
      <c r="D83" s="18"/>
      <c r="E83" s="19"/>
      <c r="F83" s="19"/>
      <c r="G83" s="20"/>
    </row>
    <row r="84" spans="2:7" ht="12.75">
      <c r="B84" s="14"/>
      <c r="C84" s="15"/>
      <c r="D84" s="18"/>
      <c r="E84" s="19"/>
      <c r="F84" s="19"/>
      <c r="G84" s="20"/>
    </row>
    <row r="85" spans="2:7" ht="12.75">
      <c r="B85" s="14"/>
      <c r="C85" s="13"/>
      <c r="D85" s="21"/>
      <c r="E85" s="22"/>
      <c r="F85" s="22"/>
      <c r="G85" s="23"/>
    </row>
    <row r="86" spans="2:7" ht="12.75">
      <c r="B86" s="14"/>
      <c r="C86" s="13"/>
      <c r="D86" s="21"/>
      <c r="E86" s="22"/>
      <c r="F86" s="22"/>
      <c r="G86" s="23"/>
    </row>
    <row r="87" spans="2:7" ht="12.75">
      <c r="B87" s="14"/>
      <c r="C87" s="13" t="s">
        <v>742</v>
      </c>
      <c r="D87" s="9" t="s">
        <v>756</v>
      </c>
      <c r="E87" s="10"/>
      <c r="F87" s="10"/>
      <c r="G87" s="11"/>
    </row>
    <row r="88" spans="2:7" ht="12.75">
      <c r="B88" s="14"/>
      <c r="C88" s="13" t="s">
        <v>744</v>
      </c>
      <c r="D88" s="9" t="s">
        <v>831</v>
      </c>
      <c r="E88" s="10"/>
      <c r="F88" s="10"/>
      <c r="G88" s="11"/>
    </row>
    <row r="89" spans="2:7" ht="12.75">
      <c r="B89" s="14"/>
      <c r="C89" s="13" t="s">
        <v>746</v>
      </c>
      <c r="D89" s="9" t="s">
        <v>757</v>
      </c>
      <c r="E89" s="10"/>
      <c r="F89" s="10"/>
      <c r="G89" s="11"/>
    </row>
    <row r="90" spans="2:7" ht="12.75">
      <c r="B90" s="14"/>
      <c r="C90" s="13" t="s">
        <v>748</v>
      </c>
      <c r="D90" s="9" t="s">
        <v>438</v>
      </c>
      <c r="E90" s="10"/>
      <c r="F90" s="10"/>
      <c r="G90" s="11"/>
    </row>
    <row r="91" spans="2:7" ht="12.75">
      <c r="B91" s="14"/>
      <c r="C91" s="13" t="s">
        <v>750</v>
      </c>
      <c r="D91" s="9" t="s">
        <v>5</v>
      </c>
      <c r="E91" s="10"/>
      <c r="F91" s="10"/>
      <c r="G91" s="11"/>
    </row>
    <row r="104" spans="3:7" ht="15.75">
      <c r="C104" s="1"/>
      <c r="D104" s="1" t="s">
        <v>787</v>
      </c>
      <c r="E104" s="1"/>
      <c r="F104" s="223" t="s">
        <v>57</v>
      </c>
      <c r="G104" s="223"/>
    </row>
    <row r="105" spans="2:7" ht="12.75">
      <c r="B105" s="14"/>
      <c r="C105" s="2" t="s">
        <v>58</v>
      </c>
      <c r="D105" s="3" t="s">
        <v>59</v>
      </c>
      <c r="E105" s="4"/>
      <c r="F105" s="28"/>
      <c r="G105" s="29"/>
    </row>
    <row r="106" spans="2:7" ht="12.75">
      <c r="B106" s="14"/>
      <c r="C106" s="130">
        <v>2107</v>
      </c>
      <c r="D106" s="6" t="s">
        <v>830</v>
      </c>
      <c r="E106" s="7"/>
      <c r="F106" s="7"/>
      <c r="G106" s="8"/>
    </row>
    <row r="107" spans="2:7" ht="12.75">
      <c r="B107" s="14"/>
      <c r="C107" s="2" t="s">
        <v>61</v>
      </c>
      <c r="D107" s="9"/>
      <c r="E107" s="10"/>
      <c r="F107" s="10"/>
      <c r="G107" s="11"/>
    </row>
    <row r="108" spans="2:7" ht="12.75">
      <c r="B108" s="14"/>
      <c r="C108" s="12" t="s">
        <v>62</v>
      </c>
      <c r="D108" s="12" t="s">
        <v>865</v>
      </c>
      <c r="E108" s="12" t="s">
        <v>866</v>
      </c>
      <c r="F108" s="12" t="s">
        <v>867</v>
      </c>
      <c r="G108" s="12" t="s">
        <v>868</v>
      </c>
    </row>
    <row r="109" spans="2:7" ht="18">
      <c r="B109" s="14"/>
      <c r="C109" s="15" t="s">
        <v>229</v>
      </c>
      <c r="D109" s="15" t="s">
        <v>869</v>
      </c>
      <c r="E109" s="35"/>
      <c r="F109" s="52">
        <f>F110</f>
        <v>30020</v>
      </c>
      <c r="G109" s="52">
        <f>G110</f>
        <v>30020</v>
      </c>
    </row>
    <row r="110" spans="2:7" ht="15.75">
      <c r="B110" s="14"/>
      <c r="C110" s="15" t="s">
        <v>219</v>
      </c>
      <c r="D110" s="15" t="s">
        <v>872</v>
      </c>
      <c r="E110" s="35"/>
      <c r="F110" s="50">
        <f>F111</f>
        <v>30020</v>
      </c>
      <c r="G110" s="50">
        <f>G111</f>
        <v>30020</v>
      </c>
    </row>
    <row r="111" spans="2:7" ht="15">
      <c r="B111" s="14" t="s">
        <v>714</v>
      </c>
      <c r="C111" s="15" t="s">
        <v>220</v>
      </c>
      <c r="D111" s="15" t="s">
        <v>875</v>
      </c>
      <c r="E111" s="35"/>
      <c r="F111" s="51">
        <f>F112+F113</f>
        <v>30020</v>
      </c>
      <c r="G111" s="51">
        <f>G112+G113</f>
        <v>30020</v>
      </c>
    </row>
    <row r="112" spans="2:7" ht="12.75">
      <c r="B112" s="91" t="s">
        <v>736</v>
      </c>
      <c r="C112" s="13" t="s">
        <v>222</v>
      </c>
      <c r="D112" s="13" t="s">
        <v>876</v>
      </c>
      <c r="E112" s="14"/>
      <c r="F112" s="60">
        <v>16660</v>
      </c>
      <c r="G112" s="60">
        <v>16660</v>
      </c>
    </row>
    <row r="113" spans="2:7" ht="12.75">
      <c r="B113" s="91" t="s">
        <v>243</v>
      </c>
      <c r="C113" s="13" t="s">
        <v>222</v>
      </c>
      <c r="D113" s="13" t="s">
        <v>876</v>
      </c>
      <c r="E113" s="14"/>
      <c r="F113" s="14">
        <v>13360</v>
      </c>
      <c r="G113" s="14">
        <v>13360</v>
      </c>
    </row>
    <row r="114" spans="2:7" ht="12.75">
      <c r="B114" s="14"/>
      <c r="C114" s="13"/>
      <c r="D114" s="13"/>
      <c r="E114" s="60"/>
      <c r="F114" s="35"/>
      <c r="G114" s="35"/>
    </row>
    <row r="115" spans="2:7" ht="12.75">
      <c r="B115" s="14"/>
      <c r="C115" s="13"/>
      <c r="D115" s="13"/>
      <c r="E115" s="14"/>
      <c r="F115" s="35"/>
      <c r="G115" s="35"/>
    </row>
    <row r="116" spans="2:7" ht="12.75">
      <c r="B116" s="14"/>
      <c r="C116" s="13"/>
      <c r="D116" s="80" t="s">
        <v>734</v>
      </c>
      <c r="E116" s="14"/>
      <c r="F116" s="35"/>
      <c r="G116" s="35"/>
    </row>
    <row r="117" spans="2:7" ht="12.75">
      <c r="B117" s="14"/>
      <c r="C117" s="15"/>
      <c r="D117" s="80" t="s">
        <v>735</v>
      </c>
      <c r="E117" s="35"/>
      <c r="F117" s="35"/>
      <c r="G117" s="35"/>
    </row>
    <row r="118" spans="2:7" ht="12.75">
      <c r="B118" s="14"/>
      <c r="C118" s="15"/>
      <c r="D118" s="15"/>
      <c r="E118" s="35"/>
      <c r="F118" s="35"/>
      <c r="G118" s="35"/>
    </row>
    <row r="119" spans="2:7" ht="12.75">
      <c r="B119" s="14"/>
      <c r="C119" s="15"/>
      <c r="D119" s="75" t="s">
        <v>832</v>
      </c>
      <c r="E119" s="35"/>
      <c r="F119" s="35"/>
      <c r="G119" s="35"/>
    </row>
    <row r="120" spans="2:7" ht="12.75">
      <c r="B120" s="14"/>
      <c r="C120" s="13"/>
      <c r="D120" s="146" t="s">
        <v>833</v>
      </c>
      <c r="E120" s="60"/>
      <c r="F120" s="35"/>
      <c r="G120" s="35"/>
    </row>
    <row r="121" spans="2:7" ht="12.75">
      <c r="B121" s="14"/>
      <c r="C121" s="15"/>
      <c r="D121" s="137"/>
      <c r="E121" s="35"/>
      <c r="F121" s="35"/>
      <c r="G121" s="35"/>
    </row>
    <row r="122" spans="2:7" ht="12.75">
      <c r="B122" s="14"/>
      <c r="C122" s="13"/>
      <c r="D122" s="137"/>
      <c r="E122" s="14"/>
      <c r="F122" s="14"/>
      <c r="G122" s="14"/>
    </row>
    <row r="123" spans="2:7" ht="12.75">
      <c r="B123" s="14"/>
      <c r="C123" s="15"/>
      <c r="D123" s="137"/>
      <c r="E123" s="35"/>
      <c r="F123" s="14"/>
      <c r="G123" s="14"/>
    </row>
    <row r="124" spans="2:7" ht="12.75">
      <c r="B124" s="14"/>
      <c r="C124" s="15"/>
      <c r="D124" s="151"/>
      <c r="E124" s="35"/>
      <c r="F124" s="14"/>
      <c r="G124" s="14"/>
    </row>
    <row r="125" spans="2:7" ht="12.75">
      <c r="B125" s="14"/>
      <c r="C125" s="13"/>
      <c r="D125" s="13"/>
      <c r="E125" s="14"/>
      <c r="F125" s="14"/>
      <c r="G125" s="14"/>
    </row>
    <row r="126" spans="2:7" ht="12.75">
      <c r="B126" s="14"/>
      <c r="C126" s="15" t="s">
        <v>873</v>
      </c>
      <c r="D126" s="16" t="s">
        <v>874</v>
      </c>
      <c r="E126" s="48"/>
      <c r="F126" s="48">
        <f>F109</f>
        <v>30020</v>
      </c>
      <c r="G126" s="48">
        <f>G109</f>
        <v>30020</v>
      </c>
    </row>
    <row r="127" spans="2:7" ht="12.75">
      <c r="B127" s="14"/>
      <c r="C127" s="15"/>
      <c r="D127" s="18"/>
      <c r="E127" s="4"/>
      <c r="F127" s="4"/>
      <c r="G127" s="5"/>
    </row>
    <row r="128" spans="2:7" ht="12.75">
      <c r="B128" s="14"/>
      <c r="C128" s="15"/>
      <c r="D128" s="18"/>
      <c r="E128" s="19"/>
      <c r="F128" s="19"/>
      <c r="G128" s="20"/>
    </row>
    <row r="129" spans="2:7" ht="12.75">
      <c r="B129" s="14"/>
      <c r="C129" s="15"/>
      <c r="D129" s="18"/>
      <c r="E129" s="19"/>
      <c r="F129" s="19"/>
      <c r="G129" s="20"/>
    </row>
    <row r="130" spans="2:7" ht="12.75">
      <c r="B130" s="14"/>
      <c r="C130" s="15"/>
      <c r="D130" s="18"/>
      <c r="E130" s="19"/>
      <c r="F130" s="19"/>
      <c r="G130" s="20"/>
    </row>
    <row r="131" spans="2:7" ht="12.75">
      <c r="B131" s="14"/>
      <c r="C131" s="15"/>
      <c r="D131" s="18"/>
      <c r="E131" s="19"/>
      <c r="F131" s="19"/>
      <c r="G131" s="20"/>
    </row>
    <row r="132" spans="2:7" ht="12.75">
      <c r="B132" s="14"/>
      <c r="C132" s="15"/>
      <c r="D132" s="18"/>
      <c r="E132" s="19"/>
      <c r="F132" s="19"/>
      <c r="G132" s="20"/>
    </row>
    <row r="133" spans="2:7" ht="12.75">
      <c r="B133" s="35"/>
      <c r="C133" s="13"/>
      <c r="D133" s="21"/>
      <c r="E133" s="22"/>
      <c r="F133" s="22"/>
      <c r="G133" s="23"/>
    </row>
    <row r="134" spans="2:7" ht="12.75">
      <c r="B134" s="14"/>
      <c r="C134" s="13" t="s">
        <v>742</v>
      </c>
      <c r="D134" s="9" t="s">
        <v>756</v>
      </c>
      <c r="E134" s="10"/>
      <c r="F134" s="10"/>
      <c r="G134" s="11"/>
    </row>
    <row r="135" spans="2:7" ht="12.75">
      <c r="B135" s="14"/>
      <c r="C135" s="13" t="s">
        <v>744</v>
      </c>
      <c r="D135" s="9" t="s">
        <v>831</v>
      </c>
      <c r="E135" s="10"/>
      <c r="F135" s="10"/>
      <c r="G135" s="11"/>
    </row>
    <row r="136" spans="2:7" ht="12.75">
      <c r="B136" s="14"/>
      <c r="C136" s="13" t="s">
        <v>746</v>
      </c>
      <c r="D136" s="9" t="s">
        <v>757</v>
      </c>
      <c r="E136" s="10"/>
      <c r="F136" s="10"/>
      <c r="G136" s="11"/>
    </row>
    <row r="137" spans="2:7" ht="12.75">
      <c r="B137" s="14"/>
      <c r="C137" s="13" t="s">
        <v>748</v>
      </c>
      <c r="D137" s="9" t="s">
        <v>214</v>
      </c>
      <c r="E137" s="10"/>
      <c r="F137" s="10"/>
      <c r="G137" s="11"/>
    </row>
    <row r="138" spans="2:7" ht="12.75">
      <c r="B138" s="14"/>
      <c r="C138" s="13" t="s">
        <v>750</v>
      </c>
      <c r="D138" s="9" t="s">
        <v>5</v>
      </c>
      <c r="E138" s="10"/>
      <c r="F138" s="10"/>
      <c r="G138" s="11"/>
    </row>
    <row r="145" spans="3:7" ht="15.75">
      <c r="C145" s="222" t="s">
        <v>56</v>
      </c>
      <c r="D145" s="222"/>
      <c r="E145" s="222"/>
      <c r="F145" s="222"/>
      <c r="G145" s="222"/>
    </row>
    <row r="146" spans="3:7" ht="15.75">
      <c r="C146" s="1"/>
      <c r="D146" s="1"/>
      <c r="E146" s="1"/>
      <c r="F146" s="223" t="s">
        <v>57</v>
      </c>
      <c r="G146" s="223"/>
    </row>
    <row r="147" spans="2:7" ht="12.75">
      <c r="B147" s="14"/>
      <c r="C147" s="2" t="s">
        <v>58</v>
      </c>
      <c r="D147" s="3" t="s">
        <v>59</v>
      </c>
      <c r="E147" s="4"/>
      <c r="F147" s="4"/>
      <c r="G147" s="5"/>
    </row>
    <row r="148" spans="2:7" ht="12.75">
      <c r="B148" s="14"/>
      <c r="C148" s="130">
        <v>2102</v>
      </c>
      <c r="D148" s="6" t="s">
        <v>276</v>
      </c>
      <c r="E148" s="7"/>
      <c r="F148" s="7"/>
      <c r="G148" s="8"/>
    </row>
    <row r="149" spans="2:7" ht="12.75">
      <c r="B149" s="14"/>
      <c r="C149" s="2" t="s">
        <v>61</v>
      </c>
      <c r="D149" s="9"/>
      <c r="E149" s="10"/>
      <c r="F149" s="10"/>
      <c r="G149" s="11"/>
    </row>
    <row r="150" spans="2:7" ht="12.75">
      <c r="B150" s="14"/>
      <c r="C150" s="12" t="s">
        <v>62</v>
      </c>
      <c r="D150" s="12" t="s">
        <v>865</v>
      </c>
      <c r="E150" s="12" t="s">
        <v>866</v>
      </c>
      <c r="F150" s="12" t="s">
        <v>867</v>
      </c>
      <c r="G150" s="12" t="s">
        <v>868</v>
      </c>
    </row>
    <row r="151" spans="2:7" ht="18">
      <c r="B151" s="14"/>
      <c r="C151" s="15" t="s">
        <v>229</v>
      </c>
      <c r="D151" s="15" t="s">
        <v>869</v>
      </c>
      <c r="E151" s="52"/>
      <c r="F151" s="52">
        <f>F152</f>
        <v>430900</v>
      </c>
      <c r="G151" s="52">
        <f>G152</f>
        <v>430900</v>
      </c>
    </row>
    <row r="152" spans="2:7" ht="15.75">
      <c r="B152" s="14"/>
      <c r="C152" s="15" t="s">
        <v>219</v>
      </c>
      <c r="D152" s="15" t="s">
        <v>872</v>
      </c>
      <c r="E152" s="50"/>
      <c r="F152" s="50">
        <f>F153</f>
        <v>430900</v>
      </c>
      <c r="G152" s="50">
        <f>G153</f>
        <v>430900</v>
      </c>
    </row>
    <row r="153" spans="2:7" ht="15">
      <c r="B153" s="14" t="s">
        <v>713</v>
      </c>
      <c r="C153" s="15" t="s">
        <v>220</v>
      </c>
      <c r="D153" s="15" t="s">
        <v>875</v>
      </c>
      <c r="E153" s="51"/>
      <c r="F153" s="51">
        <f>SUM(F154:F156)</f>
        <v>430900</v>
      </c>
      <c r="G153" s="51">
        <f>SUM(G154:G156)</f>
        <v>430900</v>
      </c>
    </row>
    <row r="154" spans="2:7" ht="12.75">
      <c r="B154" s="91" t="s">
        <v>737</v>
      </c>
      <c r="C154" s="47" t="s">
        <v>221</v>
      </c>
      <c r="D154" s="13" t="s">
        <v>230</v>
      </c>
      <c r="E154" s="60"/>
      <c r="F154" s="60">
        <v>125200</v>
      </c>
      <c r="G154" s="60">
        <v>125200</v>
      </c>
    </row>
    <row r="155" spans="2:7" ht="12.75">
      <c r="B155" s="91" t="s">
        <v>728</v>
      </c>
      <c r="C155" s="13" t="s">
        <v>221</v>
      </c>
      <c r="D155" s="13" t="s">
        <v>230</v>
      </c>
      <c r="E155" s="14"/>
      <c r="F155" s="14">
        <v>209000</v>
      </c>
      <c r="G155" s="14">
        <v>209000</v>
      </c>
    </row>
    <row r="156" spans="2:7" ht="12.75">
      <c r="B156" s="91" t="s">
        <v>738</v>
      </c>
      <c r="C156" s="13" t="s">
        <v>221</v>
      </c>
      <c r="D156" s="13" t="s">
        <v>230</v>
      </c>
      <c r="E156" s="14"/>
      <c r="F156" s="14">
        <v>96700</v>
      </c>
      <c r="G156" s="14">
        <v>96700</v>
      </c>
    </row>
    <row r="157" spans="2:7" ht="12.75">
      <c r="B157" s="14"/>
      <c r="C157" s="38" t="s">
        <v>216</v>
      </c>
      <c r="D157" s="15" t="s">
        <v>751</v>
      </c>
      <c r="E157" s="14"/>
      <c r="F157" s="35">
        <f aca="true" t="shared" si="1" ref="F157:G159">F158</f>
        <v>333650</v>
      </c>
      <c r="G157" s="35">
        <f t="shared" si="1"/>
        <v>333650</v>
      </c>
    </row>
    <row r="158" spans="2:7" ht="12.75">
      <c r="B158" s="14"/>
      <c r="C158" s="38" t="s">
        <v>217</v>
      </c>
      <c r="D158" s="15" t="s">
        <v>752</v>
      </c>
      <c r="E158" s="14"/>
      <c r="F158" s="35">
        <f t="shared" si="1"/>
        <v>333650</v>
      </c>
      <c r="G158" s="35">
        <f t="shared" si="1"/>
        <v>333650</v>
      </c>
    </row>
    <row r="159" spans="2:7" ht="12.75">
      <c r="B159" s="14" t="s">
        <v>713</v>
      </c>
      <c r="C159" s="38" t="s">
        <v>218</v>
      </c>
      <c r="D159" s="15" t="s">
        <v>875</v>
      </c>
      <c r="E159" s="14"/>
      <c r="F159" s="35">
        <f t="shared" si="1"/>
        <v>333650</v>
      </c>
      <c r="G159" s="35">
        <f t="shared" si="1"/>
        <v>333650</v>
      </c>
    </row>
    <row r="160" spans="2:7" ht="12.75">
      <c r="B160" s="134" t="s">
        <v>556</v>
      </c>
      <c r="C160" s="66" t="s">
        <v>822</v>
      </c>
      <c r="D160" s="47" t="s">
        <v>825</v>
      </c>
      <c r="E160" s="14"/>
      <c r="F160" s="14">
        <v>333650</v>
      </c>
      <c r="G160" s="14">
        <v>333650</v>
      </c>
    </row>
    <row r="161" spans="2:7" ht="12.75">
      <c r="B161" s="89"/>
      <c r="C161" s="13"/>
      <c r="D161" s="13"/>
      <c r="E161" s="14"/>
      <c r="F161" s="14"/>
      <c r="G161" s="14"/>
    </row>
    <row r="162" spans="2:7" ht="12.75">
      <c r="B162" s="14"/>
      <c r="C162" s="13"/>
      <c r="D162" s="139" t="s">
        <v>740</v>
      </c>
      <c r="E162" s="14"/>
      <c r="F162" s="14"/>
      <c r="G162" s="14"/>
    </row>
    <row r="163" spans="2:7" ht="12.75">
      <c r="B163" s="14"/>
      <c r="C163" s="13"/>
      <c r="D163" s="139" t="s">
        <v>739</v>
      </c>
      <c r="E163" s="14"/>
      <c r="F163" s="14"/>
      <c r="G163" s="14"/>
    </row>
    <row r="164" spans="2:7" ht="12.75">
      <c r="B164" s="14"/>
      <c r="C164" s="13"/>
      <c r="D164" s="139" t="s">
        <v>741</v>
      </c>
      <c r="E164" s="14"/>
      <c r="F164" s="14"/>
      <c r="G164" s="14"/>
    </row>
    <row r="165" spans="2:7" ht="12.75">
      <c r="B165" s="14"/>
      <c r="C165" s="13"/>
      <c r="D165" s="139" t="s">
        <v>557</v>
      </c>
      <c r="E165" s="14"/>
      <c r="F165" s="14"/>
      <c r="G165" s="14"/>
    </row>
    <row r="166" spans="2:7" ht="12.75">
      <c r="B166" s="14"/>
      <c r="C166" s="13"/>
      <c r="D166" s="83"/>
      <c r="E166" s="14"/>
      <c r="F166" s="14"/>
      <c r="G166" s="14"/>
    </row>
    <row r="167" spans="2:7" ht="12.75">
      <c r="B167" s="14"/>
      <c r="C167" s="13"/>
      <c r="D167" s="13"/>
      <c r="E167" s="14"/>
      <c r="F167" s="14"/>
      <c r="G167" s="14"/>
    </row>
    <row r="168" spans="2:7" ht="12.75">
      <c r="B168" s="14"/>
      <c r="C168" s="13"/>
      <c r="D168" s="13"/>
      <c r="E168" s="14"/>
      <c r="F168" s="14"/>
      <c r="G168" s="14"/>
    </row>
    <row r="169" spans="2:7" ht="12.75">
      <c r="B169" s="14"/>
      <c r="C169" s="15" t="s">
        <v>873</v>
      </c>
      <c r="D169" s="16" t="s">
        <v>874</v>
      </c>
      <c r="E169" s="48"/>
      <c r="F169" s="48">
        <f>F151+F157</f>
        <v>764550</v>
      </c>
      <c r="G169" s="48">
        <f>G151+G157</f>
        <v>764550</v>
      </c>
    </row>
    <row r="170" spans="2:7" ht="12.75">
      <c r="B170" s="14"/>
      <c r="C170" s="15"/>
      <c r="D170" s="18"/>
      <c r="E170" s="4"/>
      <c r="F170" s="4"/>
      <c r="G170" s="5"/>
    </row>
    <row r="171" spans="2:7" ht="12.75">
      <c r="B171" s="14"/>
      <c r="C171" s="15"/>
      <c r="D171" s="18"/>
      <c r="E171" s="19"/>
      <c r="F171" s="19"/>
      <c r="G171" s="20"/>
    </row>
    <row r="172" spans="2:7" ht="12.75">
      <c r="B172" s="14"/>
      <c r="C172" s="15"/>
      <c r="D172" s="18"/>
      <c r="E172" s="19"/>
      <c r="F172" s="19"/>
      <c r="G172" s="20"/>
    </row>
    <row r="173" spans="2:7" ht="12.75">
      <c r="B173" s="14"/>
      <c r="C173" s="15"/>
      <c r="D173" s="18"/>
      <c r="E173" s="19"/>
      <c r="F173" s="19"/>
      <c r="G173" s="20"/>
    </row>
    <row r="174" spans="2:7" ht="12.75">
      <c r="B174" s="14"/>
      <c r="C174" s="15"/>
      <c r="D174" s="18"/>
      <c r="E174" s="19"/>
      <c r="F174" s="19"/>
      <c r="G174" s="20"/>
    </row>
    <row r="175" spans="2:7" ht="12.75">
      <c r="B175" s="14"/>
      <c r="C175" s="15"/>
      <c r="D175" s="18"/>
      <c r="E175" s="19"/>
      <c r="F175" s="19"/>
      <c r="G175" s="20"/>
    </row>
    <row r="176" spans="2:7" ht="12.75">
      <c r="B176" s="14"/>
      <c r="C176" s="15"/>
      <c r="D176" s="18"/>
      <c r="E176" s="19"/>
      <c r="F176" s="19"/>
      <c r="G176" s="20"/>
    </row>
    <row r="177" spans="2:7" ht="12.75">
      <c r="B177" s="14"/>
      <c r="C177" s="15"/>
      <c r="D177" s="18"/>
      <c r="E177" s="19"/>
      <c r="F177" s="19"/>
      <c r="G177" s="20"/>
    </row>
    <row r="178" spans="2:7" ht="12.75">
      <c r="B178" s="14"/>
      <c r="C178" s="15"/>
      <c r="D178" s="18"/>
      <c r="E178" s="19"/>
      <c r="F178" s="19"/>
      <c r="G178" s="20"/>
    </row>
    <row r="179" spans="2:7" ht="12.75">
      <c r="B179" s="14"/>
      <c r="C179" s="13"/>
      <c r="D179" s="21"/>
      <c r="E179" s="22"/>
      <c r="F179" s="22"/>
      <c r="G179" s="23"/>
    </row>
    <row r="180" spans="2:7" ht="12.75">
      <c r="B180" s="14"/>
      <c r="C180" s="13" t="s">
        <v>742</v>
      </c>
      <c r="D180" s="9" t="s">
        <v>756</v>
      </c>
      <c r="E180" s="10"/>
      <c r="F180" s="10"/>
      <c r="G180" s="11"/>
    </row>
    <row r="181" spans="2:7" ht="12.75">
      <c r="B181" s="14"/>
      <c r="C181" s="13" t="s">
        <v>744</v>
      </c>
      <c r="D181" s="9" t="s">
        <v>831</v>
      </c>
      <c r="E181" s="10"/>
      <c r="F181" s="10"/>
      <c r="G181" s="11"/>
    </row>
    <row r="182" spans="2:7" ht="12.75">
      <c r="B182" s="14"/>
      <c r="C182" s="13" t="s">
        <v>746</v>
      </c>
      <c r="D182" s="9" t="s">
        <v>805</v>
      </c>
      <c r="E182" s="10"/>
      <c r="F182" s="10"/>
      <c r="G182" s="11"/>
    </row>
    <row r="183" spans="2:7" ht="12.75">
      <c r="B183" s="14"/>
      <c r="C183" s="13" t="s">
        <v>748</v>
      </c>
      <c r="D183" s="9" t="s">
        <v>758</v>
      </c>
      <c r="E183" s="10"/>
      <c r="F183" s="10"/>
      <c r="G183" s="11"/>
    </row>
    <row r="184" spans="2:7" ht="12.75">
      <c r="B184" s="14"/>
      <c r="C184" s="13" t="s">
        <v>750</v>
      </c>
      <c r="D184" s="9" t="s">
        <v>327</v>
      </c>
      <c r="E184" s="10"/>
      <c r="F184" s="10"/>
      <c r="G184" s="11"/>
    </row>
    <row r="194" spans="3:7" ht="15.75">
      <c r="C194" s="222" t="s">
        <v>56</v>
      </c>
      <c r="D194" s="222"/>
      <c r="E194" s="222"/>
      <c r="F194" s="222"/>
      <c r="G194" s="222"/>
    </row>
    <row r="195" spans="3:7" ht="15.75">
      <c r="C195" s="1"/>
      <c r="D195" s="1"/>
      <c r="E195" s="1"/>
      <c r="F195" s="223" t="s">
        <v>57</v>
      </c>
      <c r="G195" s="223"/>
    </row>
    <row r="196" spans="2:7" ht="12.75">
      <c r="B196" s="14"/>
      <c r="C196" s="2" t="s">
        <v>58</v>
      </c>
      <c r="D196" s="3" t="s">
        <v>59</v>
      </c>
      <c r="E196" s="4"/>
      <c r="F196" s="4"/>
      <c r="G196" s="5"/>
    </row>
    <row r="197" spans="2:7" ht="12.75">
      <c r="B197" s="14"/>
      <c r="C197" s="130">
        <v>2100</v>
      </c>
      <c r="D197" s="6" t="s">
        <v>326</v>
      </c>
      <c r="E197" s="7"/>
      <c r="F197" s="7"/>
      <c r="G197" s="8"/>
    </row>
    <row r="198" spans="2:7" ht="12.75">
      <c r="B198" s="14"/>
      <c r="C198" s="2" t="s">
        <v>61</v>
      </c>
      <c r="D198" s="9"/>
      <c r="E198" s="10"/>
      <c r="F198" s="10"/>
      <c r="G198" s="11"/>
    </row>
    <row r="199" spans="2:7" ht="12.75">
      <c r="B199" s="14"/>
      <c r="C199" s="12" t="s">
        <v>62</v>
      </c>
      <c r="D199" s="12" t="s">
        <v>865</v>
      </c>
      <c r="E199" s="12" t="s">
        <v>866</v>
      </c>
      <c r="F199" s="12" t="s">
        <v>867</v>
      </c>
      <c r="G199" s="12" t="s">
        <v>868</v>
      </c>
    </row>
    <row r="200" spans="2:7" ht="18">
      <c r="B200" s="14"/>
      <c r="C200" s="15" t="s">
        <v>229</v>
      </c>
      <c r="D200" s="15" t="s">
        <v>869</v>
      </c>
      <c r="E200" s="52"/>
      <c r="F200" s="52">
        <f aca="true" t="shared" si="2" ref="F200:G202">F201</f>
        <v>10587</v>
      </c>
      <c r="G200" s="52">
        <f t="shared" si="2"/>
        <v>10587</v>
      </c>
    </row>
    <row r="201" spans="2:7" ht="15.75">
      <c r="B201" s="14"/>
      <c r="C201" s="15" t="s">
        <v>219</v>
      </c>
      <c r="D201" s="15" t="s">
        <v>872</v>
      </c>
      <c r="E201" s="50"/>
      <c r="F201" s="50">
        <f t="shared" si="2"/>
        <v>10587</v>
      </c>
      <c r="G201" s="50">
        <f t="shared" si="2"/>
        <v>10587</v>
      </c>
    </row>
    <row r="202" spans="2:7" ht="12.75">
      <c r="B202" s="14" t="s">
        <v>713</v>
      </c>
      <c r="C202" s="15" t="s">
        <v>220</v>
      </c>
      <c r="D202" s="15" t="s">
        <v>875</v>
      </c>
      <c r="E202" s="35"/>
      <c r="F202" s="35">
        <f t="shared" si="2"/>
        <v>10587</v>
      </c>
      <c r="G202" s="35">
        <f t="shared" si="2"/>
        <v>10587</v>
      </c>
    </row>
    <row r="203" spans="2:7" ht="12.75">
      <c r="B203" s="91" t="s">
        <v>836</v>
      </c>
      <c r="C203" s="47" t="s">
        <v>221</v>
      </c>
      <c r="D203" s="47" t="s">
        <v>230</v>
      </c>
      <c r="E203" s="60"/>
      <c r="F203" s="60">
        <v>10587</v>
      </c>
      <c r="G203" s="60">
        <v>10587</v>
      </c>
    </row>
    <row r="204" spans="2:7" ht="12.75">
      <c r="B204" s="89"/>
      <c r="C204" s="15"/>
      <c r="D204" s="13"/>
      <c r="E204" s="35"/>
      <c r="F204" s="35"/>
      <c r="G204" s="35"/>
    </row>
    <row r="205" spans="2:7" ht="12.75">
      <c r="B205" s="14"/>
      <c r="C205" s="13"/>
      <c r="D205" s="136" t="s">
        <v>837</v>
      </c>
      <c r="E205" s="14"/>
      <c r="F205" s="14"/>
      <c r="G205" s="14"/>
    </row>
    <row r="206" spans="2:7" ht="12.75">
      <c r="B206" s="14"/>
      <c r="C206" s="13"/>
      <c r="D206" s="13"/>
      <c r="E206" s="14"/>
      <c r="F206" s="14"/>
      <c r="G206" s="14"/>
    </row>
    <row r="207" spans="2:7" ht="12.75">
      <c r="B207" s="14"/>
      <c r="C207" s="13"/>
      <c r="D207" s="13"/>
      <c r="E207" s="14"/>
      <c r="F207" s="14"/>
      <c r="G207" s="14"/>
    </row>
    <row r="208" spans="2:7" ht="12.75">
      <c r="B208" s="14"/>
      <c r="C208" s="13"/>
      <c r="D208" s="13"/>
      <c r="E208" s="14"/>
      <c r="F208" s="14"/>
      <c r="G208" s="14"/>
    </row>
    <row r="209" spans="2:7" ht="12.75">
      <c r="B209" s="14"/>
      <c r="C209" s="13"/>
      <c r="D209" s="13"/>
      <c r="E209" s="14"/>
      <c r="F209" s="14"/>
      <c r="G209" s="14"/>
    </row>
    <row r="210" spans="2:7" ht="12.75">
      <c r="B210" s="14"/>
      <c r="C210" s="15"/>
      <c r="D210" s="16" t="s">
        <v>874</v>
      </c>
      <c r="E210" s="48">
        <f>E200</f>
        <v>0</v>
      </c>
      <c r="F210" s="48">
        <f>F200</f>
        <v>10587</v>
      </c>
      <c r="G210" s="48">
        <f>G200</f>
        <v>10587</v>
      </c>
    </row>
    <row r="211" spans="2:7" ht="12.75">
      <c r="B211" s="14"/>
      <c r="C211" s="15" t="s">
        <v>873</v>
      </c>
      <c r="D211" s="18"/>
      <c r="E211" s="4"/>
      <c r="F211" s="4"/>
      <c r="G211" s="5"/>
    </row>
    <row r="212" spans="2:7" ht="12.75">
      <c r="B212" s="14"/>
      <c r="C212" s="15"/>
      <c r="D212" s="18"/>
      <c r="E212" s="19"/>
      <c r="F212" s="19"/>
      <c r="G212" s="20"/>
    </row>
    <row r="213" spans="2:7" ht="12.75">
      <c r="B213" s="14"/>
      <c r="C213" s="15"/>
      <c r="D213" s="18"/>
      <c r="E213" s="19"/>
      <c r="F213" s="19"/>
      <c r="G213" s="20"/>
    </row>
    <row r="214" spans="2:7" ht="12.75">
      <c r="B214" s="14"/>
      <c r="C214" s="15"/>
      <c r="D214" s="18"/>
      <c r="E214" s="19"/>
      <c r="F214" s="19"/>
      <c r="G214" s="20"/>
    </row>
    <row r="215" spans="2:7" ht="12.75">
      <c r="B215" s="14"/>
      <c r="C215" s="15"/>
      <c r="D215" s="18"/>
      <c r="E215" s="19"/>
      <c r="F215" s="19"/>
      <c r="G215" s="20"/>
    </row>
    <row r="216" spans="2:7" ht="12.75">
      <c r="B216" s="14"/>
      <c r="C216" s="15"/>
      <c r="D216" s="18"/>
      <c r="E216" s="19"/>
      <c r="F216" s="19"/>
      <c r="G216" s="20"/>
    </row>
    <row r="217" spans="2:7" ht="12.75">
      <c r="B217" s="14"/>
      <c r="C217" s="13"/>
      <c r="D217" s="21"/>
      <c r="E217" s="22"/>
      <c r="F217" s="22"/>
      <c r="G217" s="23"/>
    </row>
    <row r="218" spans="2:7" ht="12.75">
      <c r="B218" s="14"/>
      <c r="C218" s="13"/>
      <c r="D218" s="21"/>
      <c r="E218" s="22"/>
      <c r="F218" s="22"/>
      <c r="G218" s="23"/>
    </row>
    <row r="219" spans="2:7" ht="12.75">
      <c r="B219" s="14"/>
      <c r="C219" s="13" t="s">
        <v>742</v>
      </c>
      <c r="D219" s="9" t="s">
        <v>756</v>
      </c>
      <c r="E219" s="10"/>
      <c r="F219" s="10"/>
      <c r="G219" s="11"/>
    </row>
    <row r="220" spans="2:7" ht="12.75">
      <c r="B220" s="14"/>
      <c r="C220" s="13" t="s">
        <v>744</v>
      </c>
      <c r="D220" s="9" t="s">
        <v>722</v>
      </c>
      <c r="E220" s="10"/>
      <c r="F220" s="10"/>
      <c r="G220" s="11"/>
    </row>
    <row r="221" spans="2:7" ht="12.75">
      <c r="B221" s="14"/>
      <c r="C221" s="13" t="s">
        <v>746</v>
      </c>
      <c r="D221" s="9" t="s">
        <v>757</v>
      </c>
      <c r="E221" s="10"/>
      <c r="F221" s="10"/>
      <c r="G221" s="11"/>
    </row>
    <row r="222" spans="2:7" ht="12.75">
      <c r="B222" s="14"/>
      <c r="C222" s="13" t="s">
        <v>748</v>
      </c>
      <c r="D222" s="9" t="s">
        <v>214</v>
      </c>
      <c r="E222" s="10"/>
      <c r="F222" s="10"/>
      <c r="G222" s="11"/>
    </row>
    <row r="223" spans="2:7" ht="12.75">
      <c r="B223" s="14"/>
      <c r="C223" s="13" t="s">
        <v>750</v>
      </c>
      <c r="D223" s="9" t="s">
        <v>4</v>
      </c>
      <c r="E223" s="10"/>
      <c r="F223" s="10"/>
      <c r="G223" s="11"/>
    </row>
  </sheetData>
  <sheetProtection/>
  <mergeCells count="9">
    <mergeCell ref="C194:G194"/>
    <mergeCell ref="F195:G195"/>
    <mergeCell ref="C1:G1"/>
    <mergeCell ref="F2:G2"/>
    <mergeCell ref="F54:G54"/>
    <mergeCell ref="C145:G145"/>
    <mergeCell ref="F146:G146"/>
    <mergeCell ref="C53:G53"/>
    <mergeCell ref="F104:G104"/>
  </mergeCells>
  <printOptions horizontalCentered="1" verticalCentered="1"/>
  <pageMargins left="0.3937007874015748" right="0.5905511811023623" top="0.5118110236220472" bottom="0.5905511811023623" header="0.35433070866141736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Pref. Municipal Santo Cristo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Pref. Municipal Santo Cristo</dc:creator>
  <cp:keywords/>
  <dc:description/>
  <cp:lastModifiedBy>kist</cp:lastModifiedBy>
  <cp:lastPrinted>2011-01-12T18:04:01Z</cp:lastPrinted>
  <dcterms:created xsi:type="dcterms:W3CDTF">2001-09-17T20:59:47Z</dcterms:created>
  <dcterms:modified xsi:type="dcterms:W3CDTF">2011-11-30T12:23:51Z</dcterms:modified>
  <cp:category/>
  <cp:version/>
  <cp:contentType/>
  <cp:contentStatus/>
</cp:coreProperties>
</file>